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수업,성적,국제교류\공통기초\2022-1 공통기초시험(기말)\6. 협조요청공문\"/>
    </mc:Choice>
  </mc:AlternateContent>
  <bookViews>
    <workbookView xWindow="0" yWindow="0" windowWidth="28800" windowHeight="12255"/>
  </bookViews>
  <sheets>
    <sheet name="화학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3" l="1"/>
  <c r="O20" i="3"/>
  <c r="F20" i="3"/>
  <c r="N19" i="3"/>
  <c r="J19" i="3"/>
  <c r="N18" i="3"/>
  <c r="J18" i="3"/>
  <c r="N17" i="3"/>
  <c r="J17" i="3"/>
  <c r="N16" i="3"/>
  <c r="J16" i="3"/>
  <c r="N15" i="3"/>
  <c r="J15" i="3"/>
  <c r="N14" i="3"/>
  <c r="J14" i="3"/>
  <c r="N13" i="3"/>
  <c r="J13" i="3"/>
  <c r="N12" i="3"/>
  <c r="J12" i="3"/>
  <c r="N11" i="3"/>
  <c r="J11" i="3"/>
  <c r="N10" i="3"/>
  <c r="J10" i="3"/>
  <c r="N9" i="3"/>
  <c r="J9" i="3"/>
  <c r="N8" i="3"/>
  <c r="J8" i="3"/>
  <c r="N7" i="3"/>
  <c r="J7" i="3"/>
  <c r="N6" i="3"/>
  <c r="J6" i="3"/>
  <c r="S2" i="3" l="1"/>
</calcChain>
</file>

<file path=xl/sharedStrings.xml><?xml version="1.0" encoding="utf-8"?>
<sst xmlns="http://schemas.openxmlformats.org/spreadsheetml/2006/main" count="131" uniqueCount="81">
  <si>
    <t>학수번호</t>
  </si>
  <si>
    <t>과목명</t>
  </si>
  <si>
    <t>설강학과</t>
  </si>
  <si>
    <t>NO.</t>
    <phoneticPr fontId="18" type="noConversion"/>
  </si>
  <si>
    <t>호수</t>
    <phoneticPr fontId="18" type="noConversion"/>
  </si>
  <si>
    <t>강의실1</t>
    <phoneticPr fontId="18" type="noConversion"/>
  </si>
  <si>
    <t>강의실수</t>
    <phoneticPr fontId="18" type="noConversion"/>
  </si>
  <si>
    <t>감독자수</t>
    <phoneticPr fontId="18" type="noConversion"/>
  </si>
  <si>
    <t>건물명</t>
    <phoneticPr fontId="18" type="noConversion"/>
  </si>
  <si>
    <t>교강사</t>
    <phoneticPr fontId="18" type="noConversion"/>
  </si>
  <si>
    <t>수강
인원</t>
    <phoneticPr fontId="18" type="noConversion"/>
  </si>
  <si>
    <t>소  계</t>
    <phoneticPr fontId="18" type="noConversion"/>
  </si>
  <si>
    <t>수업
번호</t>
    <phoneticPr fontId="18" type="noConversion"/>
  </si>
  <si>
    <t>좌석
여유</t>
    <phoneticPr fontId="18" type="noConversion"/>
  </si>
  <si>
    <t>사회적
거리적용
좌석수</t>
    <phoneticPr fontId="18" type="noConversion"/>
  </si>
  <si>
    <t>시험
배정
인원</t>
    <phoneticPr fontId="18" type="noConversion"/>
  </si>
  <si>
    <t>강의실2</t>
    <phoneticPr fontId="18" type="noConversion"/>
  </si>
  <si>
    <t>비고</t>
    <phoneticPr fontId="18" type="noConversion"/>
  </si>
  <si>
    <t>이경림</t>
    <phoneticPr fontId="18" type="noConversion"/>
  </si>
  <si>
    <t>김민경</t>
    <phoneticPr fontId="18" type="noConversion"/>
  </si>
  <si>
    <t>GEN0072</t>
  </si>
  <si>
    <t>12795</t>
  </si>
  <si>
    <t>12794</t>
  </si>
  <si>
    <t>11093</t>
  </si>
  <si>
    <t>13505</t>
  </si>
  <si>
    <t>CHM1005</t>
  </si>
  <si>
    <t>13529</t>
  </si>
  <si>
    <t>13516</t>
  </si>
  <si>
    <t>13530</t>
  </si>
  <si>
    <t>13509</t>
  </si>
  <si>
    <t>13510</t>
  </si>
  <si>
    <t>13511</t>
  </si>
  <si>
    <t>13512</t>
  </si>
  <si>
    <t>13515</t>
  </si>
  <si>
    <t>13507</t>
  </si>
  <si>
    <t>13514</t>
  </si>
  <si>
    <t>일반화학및실험</t>
  </si>
  <si>
    <t>일반화학및실험1</t>
  </si>
  <si>
    <t>제1공학관</t>
    <phoneticPr fontId="18" type="noConversion"/>
  </si>
  <si>
    <t>유정주</t>
    <phoneticPr fontId="18" type="noConversion"/>
  </si>
  <si>
    <t>신희정</t>
    <phoneticPr fontId="18" type="noConversion"/>
  </si>
  <si>
    <t>이휘건</t>
    <phoneticPr fontId="18" type="noConversion"/>
  </si>
  <si>
    <t>한성환</t>
    <phoneticPr fontId="18" type="noConversion"/>
  </si>
  <si>
    <t>심재현</t>
    <phoneticPr fontId="18" type="noConversion"/>
  </si>
  <si>
    <t>화학공학과</t>
    <phoneticPr fontId="18" type="noConversion"/>
  </si>
  <si>
    <t>바이오메디컬공학전공</t>
    <phoneticPr fontId="18" type="noConversion"/>
  </si>
  <si>
    <t>융합전자공학부</t>
    <phoneticPr fontId="18" type="noConversion"/>
  </si>
  <si>
    <t>신소재공학부</t>
    <phoneticPr fontId="18" type="noConversion"/>
  </si>
  <si>
    <t>기계공학부</t>
    <phoneticPr fontId="18" type="noConversion"/>
  </si>
  <si>
    <t>도시공학과</t>
    <phoneticPr fontId="18" type="noConversion"/>
  </si>
  <si>
    <t>생명과학과</t>
    <phoneticPr fontId="18" type="noConversion"/>
  </si>
  <si>
    <t>미래자동차공학과</t>
    <phoneticPr fontId="18" type="noConversion"/>
  </si>
  <si>
    <t>원자력공학과</t>
    <phoneticPr fontId="18" type="noConversion"/>
  </si>
  <si>
    <t>에너지공학과</t>
    <phoneticPr fontId="18" type="noConversion"/>
  </si>
  <si>
    <t>산업공학과</t>
    <phoneticPr fontId="18" type="noConversion"/>
  </si>
  <si>
    <t>유기나노공학과</t>
    <phoneticPr fontId="18" type="noConversion"/>
  </si>
  <si>
    <t>H212-201</t>
    <phoneticPr fontId="18" type="noConversion"/>
  </si>
  <si>
    <t>H212-205</t>
    <phoneticPr fontId="18" type="noConversion"/>
  </si>
  <si>
    <t>H212-208</t>
    <phoneticPr fontId="18" type="noConversion"/>
  </si>
  <si>
    <t>H212-302</t>
    <phoneticPr fontId="18" type="noConversion"/>
  </si>
  <si>
    <t>H212-305</t>
    <phoneticPr fontId="18" type="noConversion"/>
  </si>
  <si>
    <t>H212-401</t>
    <phoneticPr fontId="18" type="noConversion"/>
  </si>
  <si>
    <t>H212-405</t>
    <phoneticPr fontId="18" type="noConversion"/>
  </si>
  <si>
    <t>H212-501</t>
    <phoneticPr fontId="18" type="noConversion"/>
  </si>
  <si>
    <t>H212-502</t>
    <phoneticPr fontId="18" type="noConversion"/>
  </si>
  <si>
    <t>H212-503</t>
    <phoneticPr fontId="18" type="noConversion"/>
  </si>
  <si>
    <t>H212-505</t>
    <phoneticPr fontId="18" type="noConversion"/>
  </si>
  <si>
    <t>H212-507</t>
    <phoneticPr fontId="18" type="noConversion"/>
  </si>
  <si>
    <t>H212-508</t>
    <phoneticPr fontId="18" type="noConversion"/>
  </si>
  <si>
    <t>H212-204</t>
    <phoneticPr fontId="18" type="noConversion"/>
  </si>
  <si>
    <t>H212-504</t>
    <phoneticPr fontId="18" type="noConversion"/>
  </si>
  <si>
    <t>H212-303</t>
    <phoneticPr fontId="18" type="noConversion"/>
  </si>
  <si>
    <t>H212-304</t>
    <phoneticPr fontId="18" type="noConversion"/>
  </si>
  <si>
    <t>H212-202</t>
    <phoneticPr fontId="18" type="noConversion"/>
  </si>
  <si>
    <t>H212-203</t>
    <phoneticPr fontId="18" type="noConversion"/>
  </si>
  <si>
    <t>2022-1학기 공통기초과학 기말고사 강의실 배정현황  (일반화학및실험(1))</t>
    <phoneticPr fontId="18" type="noConversion"/>
  </si>
  <si>
    <t>H212-209</t>
    <phoneticPr fontId="18" type="noConversion"/>
  </si>
  <si>
    <t>H212-402</t>
    <phoneticPr fontId="18" type="noConversion"/>
  </si>
  <si>
    <t>H212-403</t>
    <phoneticPr fontId="18" type="noConversion"/>
  </si>
  <si>
    <t>H212-404</t>
    <phoneticPr fontId="18" type="noConversion"/>
  </si>
  <si>
    <t>H212-408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</si>
</sst>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Tahoma"/>
      <family val="2"/>
    </font>
    <font>
      <b/>
      <sz val="10"/>
      <color theme="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0"/>
      <name val="맑은 고딕"/>
      <family val="3"/>
      <charset val="129"/>
      <scheme val="major"/>
    </font>
    <font>
      <sz val="11"/>
      <color rgb="FF9C5700"/>
      <name val="맑은 고딕"/>
      <family val="2"/>
      <charset val="129"/>
      <scheme val="minor"/>
    </font>
    <font>
      <sz val="9"/>
      <color rgb="FF5A5A5A"/>
      <name val="돋움"/>
      <family val="3"/>
      <charset val="129"/>
    </font>
    <font>
      <sz val="9"/>
      <color rgb="FF5A5A5A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41" fontId="20" fillId="34" borderId="10" xfId="42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49" fontId="21" fillId="34" borderId="10" xfId="0" applyNumberFormat="1" applyFont="1" applyFill="1" applyBorder="1" applyAlignment="1">
      <alignment horizontal="center" vertical="center" shrinkToFit="1"/>
    </xf>
    <xf numFmtId="41" fontId="26" fillId="33" borderId="10" xfId="42" applyFont="1" applyFill="1" applyBorder="1" applyAlignment="1">
      <alignment horizontal="center" vertical="center"/>
    </xf>
    <xf numFmtId="41" fontId="26" fillId="33" borderId="10" xfId="42" applyFont="1" applyFill="1" applyBorder="1" applyAlignment="1">
      <alignment horizontal="center" vertical="center" wrapText="1"/>
    </xf>
    <xf numFmtId="41" fontId="26" fillId="33" borderId="20" xfId="42" applyFont="1" applyFill="1" applyBorder="1" applyAlignment="1">
      <alignment horizontal="center" vertical="center" wrapText="1"/>
    </xf>
    <xf numFmtId="41" fontId="26" fillId="33" borderId="19" xfId="42" applyFont="1" applyFill="1" applyBorder="1" applyAlignment="1">
      <alignment horizontal="center" vertical="center" wrapText="1"/>
    </xf>
    <xf numFmtId="41" fontId="20" fillId="34" borderId="20" xfId="42" applyFont="1" applyFill="1" applyBorder="1" applyAlignment="1">
      <alignment horizontal="center" vertical="center"/>
    </xf>
    <xf numFmtId="41" fontId="20" fillId="34" borderId="13" xfId="42" applyFont="1" applyFill="1" applyBorder="1" applyAlignment="1">
      <alignment horizontal="center" vertical="center"/>
    </xf>
    <xf numFmtId="41" fontId="20" fillId="34" borderId="19" xfId="42" applyFont="1" applyFill="1" applyBorder="1" applyAlignment="1">
      <alignment horizontal="center" vertical="center"/>
    </xf>
    <xf numFmtId="0" fontId="0" fillId="0" borderId="0" xfId="0">
      <alignment vertical="center"/>
    </xf>
    <xf numFmtId="14" fontId="24" fillId="0" borderId="0" xfId="0" applyNumberFormat="1" applyFont="1" applyBorder="1" applyAlignment="1">
      <alignment vertical="center"/>
    </xf>
    <xf numFmtId="41" fontId="20" fillId="34" borderId="12" xfId="42" applyFont="1" applyFill="1" applyBorder="1" applyAlignment="1">
      <alignment vertical="center"/>
    </xf>
    <xf numFmtId="41" fontId="26" fillId="34" borderId="10" xfId="42" applyFont="1" applyFill="1" applyBorder="1" applyAlignment="1">
      <alignment horizontal="center" vertical="center"/>
    </xf>
    <xf numFmtId="41" fontId="26" fillId="34" borderId="11" xfId="42" applyFont="1" applyFill="1" applyBorder="1" applyAlignment="1">
      <alignment horizontal="center" vertical="center" wrapText="1"/>
    </xf>
    <xf numFmtId="49" fontId="29" fillId="34" borderId="11" xfId="0" applyNumberFormat="1" applyFont="1" applyFill="1" applyBorder="1" applyAlignment="1">
      <alignment horizontal="center" vertical="center"/>
    </xf>
    <xf numFmtId="49" fontId="29" fillId="34" borderId="11" xfId="0" applyNumberFormat="1" applyFont="1" applyFill="1" applyBorder="1" applyAlignment="1">
      <alignment horizontal="center" vertical="center" wrapText="1"/>
    </xf>
    <xf numFmtId="176" fontId="30" fillId="34" borderId="11" xfId="0" applyNumberFormat="1" applyFont="1" applyFill="1" applyBorder="1" applyAlignment="1">
      <alignment horizontal="center" vertical="center"/>
    </xf>
    <xf numFmtId="41" fontId="26" fillId="34" borderId="21" xfId="42" applyFont="1" applyFill="1" applyBorder="1" applyAlignment="1">
      <alignment horizontal="center" vertical="center" wrapText="1"/>
    </xf>
    <xf numFmtId="0" fontId="0" fillId="34" borderId="0" xfId="0" applyFill="1">
      <alignment vertical="center"/>
    </xf>
    <xf numFmtId="49" fontId="29" fillId="34" borderId="11" xfId="0" applyNumberFormat="1" applyFont="1" applyFill="1" applyBorder="1" applyAlignment="1">
      <alignment horizontal="left" vertical="center" wrapText="1"/>
    </xf>
    <xf numFmtId="49" fontId="29" fillId="34" borderId="11" xfId="0" applyNumberFormat="1" applyFont="1" applyFill="1" applyBorder="1" applyAlignment="1">
      <alignment horizontal="left" vertical="center"/>
    </xf>
    <xf numFmtId="0" fontId="19" fillId="34" borderId="11" xfId="0" applyFont="1" applyFill="1" applyBorder="1" applyAlignment="1">
      <alignment horizontal="center" vertical="center"/>
    </xf>
    <xf numFmtId="49" fontId="21" fillId="34" borderId="11" xfId="0" applyNumberFormat="1" applyFont="1" applyFill="1" applyBorder="1" applyAlignment="1">
      <alignment horizontal="center" vertical="center"/>
    </xf>
    <xf numFmtId="41" fontId="26" fillId="34" borderId="19" xfId="42" applyFont="1" applyFill="1" applyBorder="1" applyAlignment="1">
      <alignment horizontal="center" vertical="center" wrapText="1"/>
    </xf>
    <xf numFmtId="0" fontId="25" fillId="34" borderId="22" xfId="0" applyFont="1" applyFill="1" applyBorder="1" applyAlignment="1">
      <alignment horizontal="center" vertical="center"/>
    </xf>
    <xf numFmtId="0" fontId="25" fillId="34" borderId="11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21" fillId="33" borderId="24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24" xfId="0" applyNumberFormat="1" applyFont="1" applyFill="1" applyBorder="1" applyAlignment="1">
      <alignment horizontal="center" vertical="center"/>
    </xf>
    <xf numFmtId="49" fontId="21" fillId="33" borderId="11" xfId="0" applyNumberFormat="1" applyFont="1" applyFill="1" applyBorder="1" applyAlignment="1">
      <alignment horizontal="center" vertical="center"/>
    </xf>
    <xf numFmtId="49" fontId="21" fillId="33" borderId="25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41" fontId="27" fillId="35" borderId="16" xfId="42" applyFont="1" applyFill="1" applyBorder="1" applyAlignment="1">
      <alignment horizontal="center" vertical="center"/>
    </xf>
    <xf numFmtId="41" fontId="27" fillId="35" borderId="17" xfId="42" applyFont="1" applyFill="1" applyBorder="1" applyAlignment="1">
      <alignment horizontal="center" vertical="center"/>
    </xf>
    <xf numFmtId="41" fontId="27" fillId="35" borderId="18" xfId="42" applyFont="1" applyFill="1" applyBorder="1" applyAlignment="1">
      <alignment horizontal="center" vertical="center"/>
    </xf>
    <xf numFmtId="41" fontId="27" fillId="36" borderId="16" xfId="42" applyFont="1" applyFill="1" applyBorder="1" applyAlignment="1">
      <alignment horizontal="center" vertical="center"/>
    </xf>
    <xf numFmtId="41" fontId="27" fillId="36" borderId="17" xfId="42" applyFont="1" applyFill="1" applyBorder="1" applyAlignment="1">
      <alignment horizontal="center" vertical="center"/>
    </xf>
    <xf numFmtId="41" fontId="27" fillId="36" borderId="18" xfId="42" applyFont="1" applyFill="1" applyBorder="1" applyAlignment="1">
      <alignment horizontal="center" vertical="center"/>
    </xf>
    <xf numFmtId="49" fontId="20" fillId="33" borderId="24" xfId="0" applyNumberFormat="1" applyFont="1" applyFill="1" applyBorder="1" applyAlignment="1">
      <alignment horizontal="center" vertical="center"/>
    </xf>
    <xf numFmtId="49" fontId="20" fillId="33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</cellXfs>
  <cellStyles count="50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1 2" xfId="44"/>
    <cellStyle name="60% - 강조색2" xfId="25" builtinId="36" customBuiltin="1"/>
    <cellStyle name="60% - 강조색2 2" xfId="45"/>
    <cellStyle name="60% - 강조색3" xfId="29" builtinId="40" customBuiltin="1"/>
    <cellStyle name="60% - 강조색3 2" xfId="46"/>
    <cellStyle name="60% - 강조색4" xfId="33" builtinId="44" customBuiltin="1"/>
    <cellStyle name="60% - 강조색4 2" xfId="47"/>
    <cellStyle name="60% - 강조색5" xfId="37" builtinId="48" customBuiltin="1"/>
    <cellStyle name="60% - 강조색5 2" xfId="48"/>
    <cellStyle name="60% - 강조색6" xfId="41" builtinId="52" customBuiltin="1"/>
    <cellStyle name="60% - 강조색6 2" xfId="49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보통 2" xfId="43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workbookViewId="0">
      <selection activeCell="L25" sqref="L25"/>
    </sheetView>
  </sheetViews>
  <sheetFormatPr defaultRowHeight="16.5" x14ac:dyDescent="0.3"/>
  <cols>
    <col min="1" max="1" width="4.375" bestFit="1" customWidth="1"/>
    <col min="2" max="2" width="7.25" customWidth="1"/>
    <col min="4" max="4" width="14.375" customWidth="1"/>
    <col min="6" max="6" width="7.375" customWidth="1"/>
    <col min="7" max="7" width="5.375" customWidth="1"/>
    <col min="9" max="10" width="9" style="12"/>
    <col min="11" max="11" width="5" style="12" customWidth="1"/>
    <col min="12" max="14" width="9" style="12"/>
    <col min="15" max="15" width="7.25" customWidth="1"/>
    <col min="16" max="16" width="6.75" customWidth="1"/>
    <col min="17" max="17" width="7.75" style="12" customWidth="1"/>
    <col min="18" max="18" width="16" customWidth="1"/>
    <col min="19" max="19" width="9.75" bestFit="1" customWidth="1"/>
  </cols>
  <sheetData>
    <row r="1" spans="1:19" ht="20.25" x14ac:dyDescent="0.3">
      <c r="A1" s="34" t="s">
        <v>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3">
        <f ca="1">TODAY()</f>
        <v>44705</v>
      </c>
    </row>
    <row r="3" spans="1:19" s="12" customFormat="1" ht="17.2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53"/>
      <c r="L3" s="53"/>
      <c r="M3" s="53"/>
      <c r="N3" s="53"/>
      <c r="O3" s="53"/>
      <c r="P3" s="53"/>
      <c r="Q3" s="53"/>
      <c r="R3" s="53"/>
      <c r="S3" s="53"/>
    </row>
    <row r="4" spans="1:19" s="12" customFormat="1" x14ac:dyDescent="0.3">
      <c r="A4" s="35" t="s">
        <v>3</v>
      </c>
      <c r="B4" s="37" t="s">
        <v>12</v>
      </c>
      <c r="C4" s="39" t="s">
        <v>0</v>
      </c>
      <c r="D4" s="39" t="s">
        <v>1</v>
      </c>
      <c r="E4" s="39" t="s">
        <v>8</v>
      </c>
      <c r="F4" s="41" t="s">
        <v>10</v>
      </c>
      <c r="G4" s="45" t="s">
        <v>5</v>
      </c>
      <c r="H4" s="46"/>
      <c r="I4" s="46"/>
      <c r="J4" s="47"/>
      <c r="K4" s="48" t="s">
        <v>16</v>
      </c>
      <c r="L4" s="49"/>
      <c r="M4" s="49"/>
      <c r="N4" s="50"/>
      <c r="O4" s="43" t="s">
        <v>6</v>
      </c>
      <c r="P4" s="32" t="s">
        <v>7</v>
      </c>
      <c r="Q4" s="32" t="s">
        <v>17</v>
      </c>
      <c r="R4" s="51" t="s">
        <v>2</v>
      </c>
      <c r="S4" s="39" t="s">
        <v>9</v>
      </c>
    </row>
    <row r="5" spans="1:19" s="12" customFormat="1" ht="36" x14ac:dyDescent="0.3">
      <c r="A5" s="36"/>
      <c r="B5" s="38"/>
      <c r="C5" s="40"/>
      <c r="D5" s="40"/>
      <c r="E5" s="40"/>
      <c r="F5" s="42"/>
      <c r="G5" s="8" t="s">
        <v>15</v>
      </c>
      <c r="H5" s="5" t="s">
        <v>4</v>
      </c>
      <c r="I5" s="6" t="s">
        <v>14</v>
      </c>
      <c r="J5" s="7" t="s">
        <v>13</v>
      </c>
      <c r="K5" s="8" t="s">
        <v>15</v>
      </c>
      <c r="L5" s="5" t="s">
        <v>4</v>
      </c>
      <c r="M5" s="6" t="s">
        <v>14</v>
      </c>
      <c r="N5" s="7" t="s">
        <v>13</v>
      </c>
      <c r="O5" s="44"/>
      <c r="P5" s="33"/>
      <c r="Q5" s="33"/>
      <c r="R5" s="52"/>
      <c r="S5" s="40"/>
    </row>
    <row r="6" spans="1:19" s="21" customFormat="1" x14ac:dyDescent="0.3">
      <c r="A6" s="24">
        <v>1</v>
      </c>
      <c r="B6" s="17" t="s">
        <v>21</v>
      </c>
      <c r="C6" s="18" t="s">
        <v>20</v>
      </c>
      <c r="D6" s="22" t="s">
        <v>36</v>
      </c>
      <c r="E6" s="25" t="s">
        <v>38</v>
      </c>
      <c r="F6" s="19">
        <v>18</v>
      </c>
      <c r="G6" s="26">
        <v>18</v>
      </c>
      <c r="H6" s="15" t="s">
        <v>56</v>
      </c>
      <c r="I6" s="16">
        <v>80</v>
      </c>
      <c r="J6" s="20">
        <f>I6-G6</f>
        <v>62</v>
      </c>
      <c r="K6" s="26"/>
      <c r="L6" s="15"/>
      <c r="M6" s="16"/>
      <c r="N6" s="20">
        <f t="shared" ref="N6:N19" si="0">M6-K6</f>
        <v>0</v>
      </c>
      <c r="O6" s="27">
        <v>1</v>
      </c>
      <c r="P6" s="28">
        <v>1</v>
      </c>
      <c r="Q6" s="28"/>
      <c r="R6" s="23" t="s">
        <v>44</v>
      </c>
      <c r="S6" s="23" t="s">
        <v>39</v>
      </c>
    </row>
    <row r="7" spans="1:19" s="21" customFormat="1" x14ac:dyDescent="0.3">
      <c r="A7" s="24">
        <v>2</v>
      </c>
      <c r="B7" s="17" t="s">
        <v>22</v>
      </c>
      <c r="C7" s="18" t="s">
        <v>20</v>
      </c>
      <c r="D7" s="22" t="s">
        <v>36</v>
      </c>
      <c r="E7" s="25" t="s">
        <v>38</v>
      </c>
      <c r="F7" s="19">
        <v>60</v>
      </c>
      <c r="G7" s="26">
        <v>30</v>
      </c>
      <c r="H7" s="15" t="s">
        <v>73</v>
      </c>
      <c r="I7" s="16">
        <v>80</v>
      </c>
      <c r="J7" s="20">
        <f t="shared" ref="J7:J19" si="1">I7-G7</f>
        <v>50</v>
      </c>
      <c r="K7" s="26">
        <v>30</v>
      </c>
      <c r="L7" s="15" t="s">
        <v>74</v>
      </c>
      <c r="M7" s="16">
        <v>80</v>
      </c>
      <c r="N7" s="20">
        <f t="shared" si="0"/>
        <v>50</v>
      </c>
      <c r="O7" s="27">
        <v>2</v>
      </c>
      <c r="P7" s="28">
        <v>2</v>
      </c>
      <c r="Q7" s="28"/>
      <c r="R7" s="23" t="s">
        <v>45</v>
      </c>
      <c r="S7" s="23" t="s">
        <v>40</v>
      </c>
    </row>
    <row r="8" spans="1:19" s="21" customFormat="1" x14ac:dyDescent="0.3">
      <c r="A8" s="24">
        <v>3</v>
      </c>
      <c r="B8" s="17" t="s">
        <v>23</v>
      </c>
      <c r="C8" s="18" t="s">
        <v>20</v>
      </c>
      <c r="D8" s="22" t="s">
        <v>36</v>
      </c>
      <c r="E8" s="25" t="s">
        <v>38</v>
      </c>
      <c r="F8" s="19">
        <v>40</v>
      </c>
      <c r="G8" s="26">
        <v>20</v>
      </c>
      <c r="H8" s="15" t="s">
        <v>69</v>
      </c>
      <c r="I8" s="16">
        <v>80</v>
      </c>
      <c r="J8" s="20">
        <f t="shared" si="1"/>
        <v>60</v>
      </c>
      <c r="K8" s="26">
        <v>20</v>
      </c>
      <c r="L8" s="15" t="s">
        <v>57</v>
      </c>
      <c r="M8" s="16">
        <v>80</v>
      </c>
      <c r="N8" s="20">
        <f>M8-K8</f>
        <v>60</v>
      </c>
      <c r="O8" s="27">
        <v>2</v>
      </c>
      <c r="P8" s="28">
        <v>2</v>
      </c>
      <c r="Q8" s="28"/>
      <c r="R8" s="23" t="s">
        <v>46</v>
      </c>
      <c r="S8" s="23" t="s">
        <v>40</v>
      </c>
    </row>
    <row r="9" spans="1:19" s="21" customFormat="1" x14ac:dyDescent="0.3">
      <c r="A9" s="24">
        <v>4</v>
      </c>
      <c r="B9" s="17" t="s">
        <v>24</v>
      </c>
      <c r="C9" s="18" t="s">
        <v>25</v>
      </c>
      <c r="D9" s="22" t="s">
        <v>37</v>
      </c>
      <c r="E9" s="25" t="s">
        <v>38</v>
      </c>
      <c r="F9" s="19">
        <v>41</v>
      </c>
      <c r="G9" s="26">
        <v>20</v>
      </c>
      <c r="H9" s="15" t="s">
        <v>58</v>
      </c>
      <c r="I9" s="16">
        <v>80</v>
      </c>
      <c r="J9" s="20">
        <f>I9-G9</f>
        <v>60</v>
      </c>
      <c r="K9" s="26">
        <v>21</v>
      </c>
      <c r="L9" s="15" t="s">
        <v>76</v>
      </c>
      <c r="M9" s="16">
        <v>80</v>
      </c>
      <c r="N9" s="20">
        <f>M9-K9</f>
        <v>59</v>
      </c>
      <c r="O9" s="27">
        <v>2</v>
      </c>
      <c r="P9" s="28">
        <v>2</v>
      </c>
      <c r="Q9" s="28"/>
      <c r="R9" s="23" t="s">
        <v>47</v>
      </c>
      <c r="S9" s="23" t="s">
        <v>41</v>
      </c>
    </row>
    <row r="10" spans="1:19" s="21" customFormat="1" x14ac:dyDescent="0.3">
      <c r="A10" s="24">
        <v>5</v>
      </c>
      <c r="B10" s="17" t="s">
        <v>26</v>
      </c>
      <c r="C10" s="18" t="s">
        <v>25</v>
      </c>
      <c r="D10" s="22" t="s">
        <v>37</v>
      </c>
      <c r="E10" s="25" t="s">
        <v>38</v>
      </c>
      <c r="F10" s="19">
        <v>64</v>
      </c>
      <c r="G10" s="26">
        <v>32</v>
      </c>
      <c r="H10" s="15" t="s">
        <v>59</v>
      </c>
      <c r="I10" s="16">
        <v>80</v>
      </c>
      <c r="J10" s="20">
        <f t="shared" si="1"/>
        <v>48</v>
      </c>
      <c r="K10" s="26">
        <v>32</v>
      </c>
      <c r="L10" s="15" t="s">
        <v>71</v>
      </c>
      <c r="M10" s="16">
        <v>80</v>
      </c>
      <c r="N10" s="20">
        <f t="shared" si="0"/>
        <v>48</v>
      </c>
      <c r="O10" s="27">
        <v>2</v>
      </c>
      <c r="P10" s="28">
        <v>2</v>
      </c>
      <c r="Q10" s="28"/>
      <c r="R10" s="23" t="s">
        <v>47</v>
      </c>
      <c r="S10" s="23" t="s">
        <v>19</v>
      </c>
    </row>
    <row r="11" spans="1:19" s="21" customFormat="1" x14ac:dyDescent="0.3">
      <c r="A11" s="24">
        <v>6</v>
      </c>
      <c r="B11" s="17" t="s">
        <v>27</v>
      </c>
      <c r="C11" s="18" t="s">
        <v>25</v>
      </c>
      <c r="D11" s="22" t="s">
        <v>37</v>
      </c>
      <c r="E11" s="25" t="s">
        <v>38</v>
      </c>
      <c r="F11" s="19">
        <v>64</v>
      </c>
      <c r="G11" s="26">
        <v>32</v>
      </c>
      <c r="H11" s="15" t="s">
        <v>72</v>
      </c>
      <c r="I11" s="16">
        <v>80</v>
      </c>
      <c r="J11" s="20">
        <f t="shared" si="1"/>
        <v>48</v>
      </c>
      <c r="K11" s="26">
        <v>32</v>
      </c>
      <c r="L11" s="15" t="s">
        <v>60</v>
      </c>
      <c r="M11" s="16">
        <v>80</v>
      </c>
      <c r="N11" s="20">
        <f t="shared" si="0"/>
        <v>48</v>
      </c>
      <c r="O11" s="27">
        <v>2</v>
      </c>
      <c r="P11" s="28">
        <v>2</v>
      </c>
      <c r="Q11" s="28"/>
      <c r="R11" s="23" t="s">
        <v>48</v>
      </c>
      <c r="S11" s="23" t="s">
        <v>18</v>
      </c>
    </row>
    <row r="12" spans="1:19" s="21" customFormat="1" x14ac:dyDescent="0.3">
      <c r="A12" s="24">
        <v>7</v>
      </c>
      <c r="B12" s="17" t="s">
        <v>28</v>
      </c>
      <c r="C12" s="18" t="s">
        <v>25</v>
      </c>
      <c r="D12" s="22" t="s">
        <v>37</v>
      </c>
      <c r="E12" s="25" t="s">
        <v>38</v>
      </c>
      <c r="F12" s="19">
        <v>50</v>
      </c>
      <c r="G12" s="26">
        <v>25</v>
      </c>
      <c r="H12" s="15" t="s">
        <v>61</v>
      </c>
      <c r="I12" s="16">
        <v>80</v>
      </c>
      <c r="J12" s="20">
        <f t="shared" si="1"/>
        <v>55</v>
      </c>
      <c r="K12" s="26">
        <v>25</v>
      </c>
      <c r="L12" s="15" t="s">
        <v>77</v>
      </c>
      <c r="M12" s="16">
        <v>80</v>
      </c>
      <c r="N12" s="20">
        <f t="shared" si="0"/>
        <v>55</v>
      </c>
      <c r="O12" s="27">
        <v>2</v>
      </c>
      <c r="P12" s="28">
        <v>2</v>
      </c>
      <c r="Q12" s="28"/>
      <c r="R12" s="23" t="s">
        <v>48</v>
      </c>
      <c r="S12" s="23" t="s">
        <v>42</v>
      </c>
    </row>
    <row r="13" spans="1:19" s="21" customFormat="1" x14ac:dyDescent="0.3">
      <c r="A13" s="24">
        <v>8</v>
      </c>
      <c r="B13" s="17" t="s">
        <v>30</v>
      </c>
      <c r="C13" s="18" t="s">
        <v>25</v>
      </c>
      <c r="D13" s="22" t="s">
        <v>37</v>
      </c>
      <c r="E13" s="25" t="s">
        <v>38</v>
      </c>
      <c r="F13" s="19">
        <v>62</v>
      </c>
      <c r="G13" s="26">
        <v>30</v>
      </c>
      <c r="H13" s="15" t="s">
        <v>78</v>
      </c>
      <c r="I13" s="16">
        <v>80</v>
      </c>
      <c r="J13" s="20">
        <f>I13-G13</f>
        <v>50</v>
      </c>
      <c r="K13" s="26">
        <v>32</v>
      </c>
      <c r="L13" s="15" t="s">
        <v>79</v>
      </c>
      <c r="M13" s="16">
        <v>80</v>
      </c>
      <c r="N13" s="20">
        <f>M13-K13</f>
        <v>48</v>
      </c>
      <c r="O13" s="27">
        <v>2</v>
      </c>
      <c r="P13" s="28">
        <v>2</v>
      </c>
      <c r="Q13" s="28"/>
      <c r="R13" s="23" t="s">
        <v>50</v>
      </c>
      <c r="S13" s="23" t="s">
        <v>19</v>
      </c>
    </row>
    <row r="14" spans="1:19" s="21" customFormat="1" x14ac:dyDescent="0.3">
      <c r="A14" s="24">
        <v>9</v>
      </c>
      <c r="B14" s="17" t="s">
        <v>29</v>
      </c>
      <c r="C14" s="18" t="s">
        <v>25</v>
      </c>
      <c r="D14" s="22" t="s">
        <v>37</v>
      </c>
      <c r="E14" s="25" t="s">
        <v>38</v>
      </c>
      <c r="F14" s="19">
        <v>58</v>
      </c>
      <c r="G14" s="26">
        <v>28</v>
      </c>
      <c r="H14" s="15" t="s">
        <v>62</v>
      </c>
      <c r="I14" s="16">
        <v>80</v>
      </c>
      <c r="J14" s="20">
        <f t="shared" si="1"/>
        <v>52</v>
      </c>
      <c r="K14" s="26">
        <v>30</v>
      </c>
      <c r="L14" s="15" t="s">
        <v>80</v>
      </c>
      <c r="M14" s="16">
        <v>100</v>
      </c>
      <c r="N14" s="20">
        <f t="shared" si="0"/>
        <v>70</v>
      </c>
      <c r="O14" s="27">
        <v>2</v>
      </c>
      <c r="P14" s="28">
        <v>2</v>
      </c>
      <c r="Q14" s="28"/>
      <c r="R14" s="23" t="s">
        <v>49</v>
      </c>
      <c r="S14" s="23" t="s">
        <v>18</v>
      </c>
    </row>
    <row r="15" spans="1:19" s="21" customFormat="1" x14ac:dyDescent="0.3">
      <c r="A15" s="24">
        <v>10</v>
      </c>
      <c r="B15" s="17" t="s">
        <v>31</v>
      </c>
      <c r="C15" s="18" t="s">
        <v>25</v>
      </c>
      <c r="D15" s="22" t="s">
        <v>37</v>
      </c>
      <c r="E15" s="25" t="s">
        <v>38</v>
      </c>
      <c r="F15" s="19">
        <v>54</v>
      </c>
      <c r="G15" s="26">
        <v>29</v>
      </c>
      <c r="H15" s="15" t="s">
        <v>63</v>
      </c>
      <c r="I15" s="16">
        <v>80</v>
      </c>
      <c r="J15" s="20">
        <f t="shared" si="1"/>
        <v>51</v>
      </c>
      <c r="K15" s="26">
        <v>25</v>
      </c>
      <c r="L15" s="15" t="s">
        <v>64</v>
      </c>
      <c r="M15" s="16">
        <v>80</v>
      </c>
      <c r="N15" s="20">
        <f t="shared" si="0"/>
        <v>55</v>
      </c>
      <c r="O15" s="27">
        <v>2</v>
      </c>
      <c r="P15" s="28">
        <v>2</v>
      </c>
      <c r="Q15" s="28"/>
      <c r="R15" s="23" t="s">
        <v>51</v>
      </c>
      <c r="S15" s="23" t="s">
        <v>18</v>
      </c>
    </row>
    <row r="16" spans="1:19" s="21" customFormat="1" x14ac:dyDescent="0.3">
      <c r="A16" s="24">
        <v>11</v>
      </c>
      <c r="B16" s="17" t="s">
        <v>32</v>
      </c>
      <c r="C16" s="18" t="s">
        <v>25</v>
      </c>
      <c r="D16" s="22" t="s">
        <v>37</v>
      </c>
      <c r="E16" s="25" t="s">
        <v>38</v>
      </c>
      <c r="F16" s="19">
        <v>41</v>
      </c>
      <c r="G16" s="26">
        <v>41</v>
      </c>
      <c r="H16" s="15" t="s">
        <v>65</v>
      </c>
      <c r="I16" s="16">
        <v>80</v>
      </c>
      <c r="J16" s="20">
        <f t="shared" si="1"/>
        <v>39</v>
      </c>
      <c r="K16" s="26"/>
      <c r="L16" s="15"/>
      <c r="M16" s="16"/>
      <c r="N16" s="20">
        <f t="shared" si="0"/>
        <v>0</v>
      </c>
      <c r="O16" s="27">
        <v>1</v>
      </c>
      <c r="P16" s="28">
        <v>2</v>
      </c>
      <c r="Q16" s="28"/>
      <c r="R16" s="23" t="s">
        <v>52</v>
      </c>
      <c r="S16" s="23" t="s">
        <v>42</v>
      </c>
    </row>
    <row r="17" spans="1:19" s="21" customFormat="1" x14ac:dyDescent="0.3">
      <c r="A17" s="24">
        <v>12</v>
      </c>
      <c r="B17" s="17" t="s">
        <v>33</v>
      </c>
      <c r="C17" s="18" t="s">
        <v>25</v>
      </c>
      <c r="D17" s="22" t="s">
        <v>37</v>
      </c>
      <c r="E17" s="25" t="s">
        <v>38</v>
      </c>
      <c r="F17" s="19">
        <v>36</v>
      </c>
      <c r="G17" s="26">
        <v>36</v>
      </c>
      <c r="H17" s="15" t="s">
        <v>70</v>
      </c>
      <c r="I17" s="16">
        <v>80</v>
      </c>
      <c r="J17" s="20">
        <f t="shared" si="1"/>
        <v>44</v>
      </c>
      <c r="K17" s="26"/>
      <c r="L17" s="15"/>
      <c r="M17" s="16"/>
      <c r="N17" s="20">
        <f t="shared" si="0"/>
        <v>0</v>
      </c>
      <c r="O17" s="27">
        <v>1</v>
      </c>
      <c r="P17" s="28">
        <v>2</v>
      </c>
      <c r="Q17" s="28"/>
      <c r="R17" s="23" t="s">
        <v>53</v>
      </c>
      <c r="S17" s="23" t="s">
        <v>19</v>
      </c>
    </row>
    <row r="18" spans="1:19" s="21" customFormat="1" x14ac:dyDescent="0.3">
      <c r="A18" s="24">
        <v>13</v>
      </c>
      <c r="B18" s="17" t="s">
        <v>34</v>
      </c>
      <c r="C18" s="18" t="s">
        <v>25</v>
      </c>
      <c r="D18" s="22" t="s">
        <v>37</v>
      </c>
      <c r="E18" s="25" t="s">
        <v>38</v>
      </c>
      <c r="F18" s="19">
        <v>59</v>
      </c>
      <c r="G18" s="26">
        <v>39</v>
      </c>
      <c r="H18" s="15" t="s">
        <v>66</v>
      </c>
      <c r="I18" s="16">
        <v>80</v>
      </c>
      <c r="J18" s="20">
        <f>I18-G18</f>
        <v>41</v>
      </c>
      <c r="K18" s="26">
        <v>20</v>
      </c>
      <c r="L18" s="15" t="s">
        <v>67</v>
      </c>
      <c r="M18" s="16">
        <v>60</v>
      </c>
      <c r="N18" s="20">
        <f>M18-K18</f>
        <v>40</v>
      </c>
      <c r="O18" s="27">
        <v>2</v>
      </c>
      <c r="P18" s="28">
        <v>3</v>
      </c>
      <c r="Q18" s="28"/>
      <c r="R18" s="23" t="s">
        <v>54</v>
      </c>
      <c r="S18" s="23" t="s">
        <v>43</v>
      </c>
    </row>
    <row r="19" spans="1:19" s="21" customFormat="1" x14ac:dyDescent="0.3">
      <c r="A19" s="24">
        <v>14</v>
      </c>
      <c r="B19" s="17" t="s">
        <v>35</v>
      </c>
      <c r="C19" s="18" t="s">
        <v>25</v>
      </c>
      <c r="D19" s="22" t="s">
        <v>37</v>
      </c>
      <c r="E19" s="25" t="s">
        <v>38</v>
      </c>
      <c r="F19" s="19">
        <v>41</v>
      </c>
      <c r="G19" s="26">
        <v>41</v>
      </c>
      <c r="H19" s="15" t="s">
        <v>68</v>
      </c>
      <c r="I19" s="16">
        <v>100</v>
      </c>
      <c r="J19" s="20">
        <f t="shared" si="1"/>
        <v>59</v>
      </c>
      <c r="K19" s="26"/>
      <c r="L19" s="15"/>
      <c r="M19" s="16"/>
      <c r="N19" s="20">
        <f t="shared" si="0"/>
        <v>0</v>
      </c>
      <c r="O19" s="27">
        <v>1</v>
      </c>
      <c r="P19" s="28">
        <v>2</v>
      </c>
      <c r="Q19" s="28"/>
      <c r="R19" s="23" t="s">
        <v>55</v>
      </c>
      <c r="S19" s="23" t="s">
        <v>18</v>
      </c>
    </row>
    <row r="20" spans="1:19" s="12" customFormat="1" ht="20.25" customHeight="1" x14ac:dyDescent="0.3">
      <c r="A20" s="29" t="s">
        <v>11</v>
      </c>
      <c r="B20" s="30"/>
      <c r="C20" s="30"/>
      <c r="D20" s="30"/>
      <c r="E20" s="31"/>
      <c r="F20" s="10">
        <f>SUM(F6:F19)</f>
        <v>688</v>
      </c>
      <c r="G20" s="11"/>
      <c r="H20" s="2"/>
      <c r="I20" s="2"/>
      <c r="J20" s="9"/>
      <c r="K20" s="11"/>
      <c r="L20" s="2"/>
      <c r="M20" s="2"/>
      <c r="N20" s="9"/>
      <c r="O20" s="14">
        <f>SUM(O6:O19)</f>
        <v>24</v>
      </c>
      <c r="P20" s="14">
        <f>SUM(P6:P19)</f>
        <v>28</v>
      </c>
      <c r="Q20" s="2"/>
      <c r="R20" s="3"/>
      <c r="S20" s="4"/>
    </row>
  </sheetData>
  <mergeCells count="16">
    <mergeCell ref="A20:E20"/>
    <mergeCell ref="Q4:Q5"/>
    <mergeCell ref="A1:S1"/>
    <mergeCell ref="A4:A5"/>
    <mergeCell ref="B4:B5"/>
    <mergeCell ref="C4:C5"/>
    <mergeCell ref="D4:D5"/>
    <mergeCell ref="E4:E5"/>
    <mergeCell ref="F4:F5"/>
    <mergeCell ref="O4:O5"/>
    <mergeCell ref="G4:J4"/>
    <mergeCell ref="K4:N4"/>
    <mergeCell ref="P4:P5"/>
    <mergeCell ref="R4:R5"/>
    <mergeCell ref="S4:S5"/>
    <mergeCell ref="K3:S3"/>
  </mergeCells>
  <phoneticPr fontId="18" type="noConversion"/>
  <printOptions horizontalCentered="1"/>
  <pageMargins left="0.11811023622047245" right="0.19685039370078741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화학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2021-06-13T23:42:22Z</cp:lastPrinted>
  <dcterms:created xsi:type="dcterms:W3CDTF">2021-03-17T02:21:06Z</dcterms:created>
  <dcterms:modified xsi:type="dcterms:W3CDTF">2022-05-24T06:06:37Z</dcterms:modified>
</cp:coreProperties>
</file>