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수업,성적,국제교류\공통기초\2022-1 공통기초시험(기말)\6. 협조요청공문\"/>
    </mc:Choice>
  </mc:AlternateContent>
  <bookViews>
    <workbookView xWindow="0" yWindow="0" windowWidth="28800" windowHeight="12255"/>
  </bookViews>
  <sheets>
    <sheet name="물리" sheetId="4" r:id="rId1"/>
  </sheets>
  <definedNames>
    <definedName name="_xlnm._FilterDatabase" localSheetId="0" hidden="1">물리!$A$5:$S$31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4" i="4" l="1"/>
  <c r="N22" i="4"/>
  <c r="J22" i="4"/>
  <c r="J23" i="4"/>
  <c r="N23" i="4"/>
  <c r="N15" i="4"/>
  <c r="J15" i="4"/>
  <c r="P31" i="4" l="1"/>
  <c r="O31" i="4"/>
  <c r="N7" i="4" l="1"/>
  <c r="N8" i="4"/>
  <c r="N9" i="4"/>
  <c r="N10" i="4"/>
  <c r="N12" i="4"/>
  <c r="N11" i="4"/>
  <c r="N13" i="4"/>
  <c r="N14" i="4"/>
  <c r="N21" i="4"/>
  <c r="N16" i="4"/>
  <c r="N17" i="4"/>
  <c r="N18" i="4"/>
  <c r="N19" i="4"/>
  <c r="N20" i="4"/>
  <c r="N24" i="4"/>
  <c r="N25" i="4"/>
  <c r="N26" i="4"/>
  <c r="N27" i="4"/>
  <c r="N29" i="4"/>
  <c r="N30" i="4"/>
  <c r="N28" i="4"/>
  <c r="N6" i="4"/>
  <c r="J18" i="4"/>
  <c r="J7" i="4"/>
  <c r="J8" i="4"/>
  <c r="J9" i="4"/>
  <c r="J10" i="4"/>
  <c r="J12" i="4"/>
  <c r="J11" i="4"/>
  <c r="J13" i="4"/>
  <c r="J14" i="4"/>
  <c r="J21" i="4"/>
  <c r="J16" i="4"/>
  <c r="J17" i="4"/>
  <c r="J19" i="4"/>
  <c r="J20" i="4"/>
  <c r="J25" i="4"/>
  <c r="J26" i="4"/>
  <c r="J27" i="4"/>
  <c r="J29" i="4"/>
  <c r="J30" i="4"/>
  <c r="J28" i="4"/>
  <c r="J6" i="4"/>
  <c r="F31" i="4" l="1"/>
  <c r="S2" i="4" l="1"/>
</calcChain>
</file>

<file path=xl/sharedStrings.xml><?xml version="1.0" encoding="utf-8"?>
<sst xmlns="http://schemas.openxmlformats.org/spreadsheetml/2006/main" count="202" uniqueCount="103">
  <si>
    <t>학수번호</t>
  </si>
  <si>
    <t>과목명</t>
  </si>
  <si>
    <t>설강학과</t>
  </si>
  <si>
    <t>NO.</t>
    <phoneticPr fontId="18" type="noConversion"/>
  </si>
  <si>
    <t>호수</t>
    <phoneticPr fontId="18" type="noConversion"/>
  </si>
  <si>
    <t>강의실1</t>
    <phoneticPr fontId="18" type="noConversion"/>
  </si>
  <si>
    <t>강의실수</t>
    <phoneticPr fontId="18" type="noConversion"/>
  </si>
  <si>
    <t>감독자수</t>
    <phoneticPr fontId="18" type="noConversion"/>
  </si>
  <si>
    <t>건물명</t>
    <phoneticPr fontId="18" type="noConversion"/>
  </si>
  <si>
    <t>교강사</t>
    <phoneticPr fontId="18" type="noConversion"/>
  </si>
  <si>
    <t>수강
인원</t>
    <phoneticPr fontId="18" type="noConversion"/>
  </si>
  <si>
    <t>수업
번호</t>
    <phoneticPr fontId="18" type="noConversion"/>
  </si>
  <si>
    <t>조진호</t>
    <phoneticPr fontId="18" type="noConversion"/>
  </si>
  <si>
    <t>남창우</t>
    <phoneticPr fontId="18" type="noConversion"/>
  </si>
  <si>
    <t>윤승언</t>
    <phoneticPr fontId="18" type="noConversion"/>
  </si>
  <si>
    <t xml:space="preserve"> 소   계</t>
    <phoneticPr fontId="18" type="noConversion"/>
  </si>
  <si>
    <t>이성재</t>
    <phoneticPr fontId="18" type="noConversion"/>
  </si>
  <si>
    <t>좌석
여유</t>
    <phoneticPr fontId="18" type="noConversion"/>
  </si>
  <si>
    <t>사회적
거리적용
좌석수</t>
    <phoneticPr fontId="18" type="noConversion"/>
  </si>
  <si>
    <t>시험
배정
인원</t>
    <phoneticPr fontId="18" type="noConversion"/>
  </si>
  <si>
    <t>강의실2</t>
    <phoneticPr fontId="18" type="noConversion"/>
  </si>
  <si>
    <t>비고</t>
    <phoneticPr fontId="18" type="noConversion"/>
  </si>
  <si>
    <t>제1공학관</t>
    <phoneticPr fontId="18" type="noConversion"/>
  </si>
  <si>
    <t>건축공학부</t>
    <phoneticPr fontId="18" type="noConversion"/>
  </si>
  <si>
    <t>산업공학과</t>
    <phoneticPr fontId="18" type="noConversion"/>
  </si>
  <si>
    <t>13523</t>
  </si>
  <si>
    <t>CUL3011</t>
  </si>
  <si>
    <t>13524</t>
  </si>
  <si>
    <t>13488</t>
  </si>
  <si>
    <t>13504</t>
  </si>
  <si>
    <t>13526</t>
  </si>
  <si>
    <t>13527</t>
  </si>
  <si>
    <t>13528</t>
  </si>
  <si>
    <t>13492</t>
  </si>
  <si>
    <t>13499</t>
  </si>
  <si>
    <t>13500</t>
  </si>
  <si>
    <t>13503</t>
  </si>
  <si>
    <t>13496</t>
  </si>
  <si>
    <t>13519</t>
  </si>
  <si>
    <t>13520</t>
  </si>
  <si>
    <t>13521</t>
  </si>
  <si>
    <t>13501</t>
  </si>
  <si>
    <t>13491</t>
  </si>
  <si>
    <t>13525</t>
  </si>
  <si>
    <t>13490</t>
  </si>
  <si>
    <t>13522</t>
  </si>
  <si>
    <t>13493</t>
  </si>
  <si>
    <t>13518</t>
  </si>
  <si>
    <t>13497</t>
  </si>
  <si>
    <t>13494</t>
  </si>
  <si>
    <t>일반물리학및실험1</t>
  </si>
  <si>
    <t>제1공학관</t>
    <phoneticPr fontId="18" type="noConversion"/>
  </si>
  <si>
    <t>하은자</t>
    <phoneticPr fontId="18" type="noConversion"/>
  </si>
  <si>
    <t>박대영</t>
    <phoneticPr fontId="18" type="noConversion"/>
  </si>
  <si>
    <t>김준하</t>
    <phoneticPr fontId="18" type="noConversion"/>
  </si>
  <si>
    <t>윤용성</t>
    <phoneticPr fontId="18" type="noConversion"/>
  </si>
  <si>
    <t>김호영</t>
    <phoneticPr fontId="18" type="noConversion"/>
  </si>
  <si>
    <t>이진형</t>
    <phoneticPr fontId="18" type="noConversion"/>
  </si>
  <si>
    <t>조준형</t>
    <phoneticPr fontId="18" type="noConversion"/>
  </si>
  <si>
    <t>신소재공학부</t>
    <phoneticPr fontId="18" type="noConversion"/>
  </si>
  <si>
    <t>기계공학부</t>
    <phoneticPr fontId="18" type="noConversion"/>
  </si>
  <si>
    <t>생명공학과</t>
    <phoneticPr fontId="18" type="noConversion"/>
  </si>
  <si>
    <t>미래자동차공학과</t>
    <phoneticPr fontId="18" type="noConversion"/>
  </si>
  <si>
    <t>원자력공학과</t>
    <phoneticPr fontId="18" type="noConversion"/>
  </si>
  <si>
    <t>에너지공학과</t>
    <phoneticPr fontId="18" type="noConversion"/>
  </si>
  <si>
    <t>컴퓨터소프트웨어학부</t>
    <phoneticPr fontId="18" type="noConversion"/>
  </si>
  <si>
    <t>건축공학부</t>
    <phoneticPr fontId="18" type="noConversion"/>
  </si>
  <si>
    <t>화학공학과</t>
    <phoneticPr fontId="18" type="noConversion"/>
  </si>
  <si>
    <t>바이오메디컬공학전공</t>
    <phoneticPr fontId="18" type="noConversion"/>
  </si>
  <si>
    <t>건설환경공학과</t>
    <phoneticPr fontId="18" type="noConversion"/>
  </si>
  <si>
    <t>수학과</t>
    <phoneticPr fontId="18" type="noConversion"/>
  </si>
  <si>
    <t>H212-103</t>
    <phoneticPr fontId="18" type="noConversion"/>
  </si>
  <si>
    <t>H212-201</t>
    <phoneticPr fontId="18" type="noConversion"/>
  </si>
  <si>
    <t>H212-202</t>
    <phoneticPr fontId="18" type="noConversion"/>
  </si>
  <si>
    <t>H212-203</t>
  </si>
  <si>
    <t>H212-205</t>
    <phoneticPr fontId="18" type="noConversion"/>
  </si>
  <si>
    <t>H212-208</t>
    <phoneticPr fontId="18" type="noConversion"/>
  </si>
  <si>
    <t>H212-408</t>
  </si>
  <si>
    <t>H212-302</t>
    <phoneticPr fontId="18" type="noConversion"/>
  </si>
  <si>
    <t>H212-305</t>
    <phoneticPr fontId="18" type="noConversion"/>
  </si>
  <si>
    <t>H212-402</t>
    <phoneticPr fontId="18" type="noConversion"/>
  </si>
  <si>
    <t>H212-404</t>
    <phoneticPr fontId="18" type="noConversion"/>
  </si>
  <si>
    <t>H212-405</t>
    <phoneticPr fontId="18" type="noConversion"/>
  </si>
  <si>
    <t>H212-409</t>
    <phoneticPr fontId="18" type="noConversion"/>
  </si>
  <si>
    <t>H212-501</t>
    <phoneticPr fontId="18" type="noConversion"/>
  </si>
  <si>
    <t>H212-502</t>
    <phoneticPr fontId="18" type="noConversion"/>
  </si>
  <si>
    <t>H212-505</t>
    <phoneticPr fontId="18" type="noConversion"/>
  </si>
  <si>
    <t>H212-507</t>
    <phoneticPr fontId="18" type="noConversion"/>
  </si>
  <si>
    <t>H212-508</t>
    <phoneticPr fontId="18" type="noConversion"/>
  </si>
  <si>
    <t>H212-601</t>
    <phoneticPr fontId="18" type="noConversion"/>
  </si>
  <si>
    <t>H212-403</t>
    <phoneticPr fontId="18" type="noConversion"/>
  </si>
  <si>
    <t>영어전용</t>
    <phoneticPr fontId="18" type="noConversion"/>
  </si>
  <si>
    <t>H212-204</t>
    <phoneticPr fontId="18" type="noConversion"/>
  </si>
  <si>
    <t>H212-504</t>
    <phoneticPr fontId="18" type="noConversion"/>
  </si>
  <si>
    <t>H212-303</t>
    <phoneticPr fontId="18" type="noConversion"/>
  </si>
  <si>
    <t>H212-209</t>
    <phoneticPr fontId="18" type="noConversion"/>
  </si>
  <si>
    <t>H212-304</t>
    <phoneticPr fontId="18" type="noConversion"/>
  </si>
  <si>
    <t>H212-401</t>
    <phoneticPr fontId="18" type="noConversion"/>
  </si>
  <si>
    <t>H212-509</t>
    <phoneticPr fontId="18" type="noConversion"/>
  </si>
  <si>
    <t>13517</t>
    <phoneticPr fontId="18" type="noConversion"/>
  </si>
  <si>
    <t xml:space="preserve">라오철 </t>
    <phoneticPr fontId="18" type="noConversion"/>
  </si>
  <si>
    <t>H212-407</t>
    <phoneticPr fontId="18" type="noConversion"/>
  </si>
  <si>
    <t>2022-1학기 공통기초과학 기말고사 강의실 배정현황  (일반물리학및실험1)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</si>
</sst>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 "/>
  </numFmts>
  <fonts count="3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Tahoma"/>
      <family val="2"/>
    </font>
    <font>
      <b/>
      <sz val="14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name val="굴림"/>
      <family val="3"/>
      <charset val="129"/>
    </font>
    <font>
      <b/>
      <sz val="10"/>
      <name val="맑은 고딕"/>
      <family val="3"/>
      <charset val="129"/>
      <scheme val="major"/>
    </font>
    <font>
      <b/>
      <sz val="10"/>
      <name val="굴림"/>
      <family val="3"/>
      <charset val="129"/>
    </font>
    <font>
      <sz val="11"/>
      <color rgb="FF9C5700"/>
      <name val="맑은 고딕"/>
      <family val="2"/>
      <charset val="129"/>
      <scheme val="minor"/>
    </font>
    <font>
      <sz val="9"/>
      <color rgb="FF5A5A5A"/>
      <name val="돋움"/>
      <family val="3"/>
      <charset val="129"/>
    </font>
    <font>
      <b/>
      <sz val="10"/>
      <color rgb="FFFF0000"/>
      <name val="굴림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sz val="9"/>
      <color rgb="FF5A5A5A"/>
      <name val="Tahoma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AFAF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5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41" fontId="19" fillId="34" borderId="10" xfId="42" applyFont="1" applyFill="1" applyBorder="1" applyAlignment="1">
      <alignment horizontal="center" vertical="center"/>
    </xf>
    <xf numFmtId="0" fontId="21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41" fontId="24" fillId="33" borderId="10" xfId="42" applyFont="1" applyFill="1" applyBorder="1" applyAlignment="1">
      <alignment horizontal="center" vertical="center"/>
    </xf>
    <xf numFmtId="41" fontId="24" fillId="34" borderId="11" xfId="42" applyFont="1" applyFill="1" applyBorder="1" applyAlignment="1">
      <alignment horizontal="center" vertical="center"/>
    </xf>
    <xf numFmtId="49" fontId="26" fillId="34" borderId="11" xfId="0" applyNumberFormat="1" applyFont="1" applyFill="1" applyBorder="1" applyAlignment="1">
      <alignment horizontal="center" vertical="center" wrapText="1"/>
    </xf>
    <xf numFmtId="41" fontId="26" fillId="34" borderId="11" xfId="42" applyFont="1" applyFill="1" applyBorder="1" applyAlignment="1">
      <alignment horizontal="center" vertical="center"/>
    </xf>
    <xf numFmtId="49" fontId="26" fillId="34" borderId="11" xfId="0" applyNumberFormat="1" applyFont="1" applyFill="1" applyBorder="1" applyAlignment="1">
      <alignment horizontal="center" vertical="center"/>
    </xf>
    <xf numFmtId="41" fontId="24" fillId="33" borderId="10" xfId="42" applyFont="1" applyFill="1" applyBorder="1" applyAlignment="1">
      <alignment horizontal="center" vertical="center" wrapText="1"/>
    </xf>
    <xf numFmtId="41" fontId="24" fillId="33" borderId="20" xfId="42" applyFont="1" applyFill="1" applyBorder="1" applyAlignment="1">
      <alignment horizontal="center" vertical="center" wrapText="1"/>
    </xf>
    <xf numFmtId="41" fontId="24" fillId="33" borderId="19" xfId="42" applyFont="1" applyFill="1" applyBorder="1" applyAlignment="1">
      <alignment horizontal="center" vertical="center" wrapText="1"/>
    </xf>
    <xf numFmtId="41" fontId="29" fillId="34" borderId="11" xfId="42" applyFont="1" applyFill="1" applyBorder="1" applyAlignment="1">
      <alignment horizontal="center" vertical="center"/>
    </xf>
    <xf numFmtId="49" fontId="26" fillId="34" borderId="13" xfId="0" applyNumberFormat="1" applyFont="1" applyFill="1" applyBorder="1" applyAlignment="1">
      <alignment horizontal="center" vertical="center" shrinkToFit="1"/>
    </xf>
    <xf numFmtId="41" fontId="26" fillId="34" borderId="15" xfId="42" applyFont="1" applyFill="1" applyBorder="1" applyAlignment="1">
      <alignment horizontal="center" vertical="center"/>
    </xf>
    <xf numFmtId="41" fontId="24" fillId="34" borderId="22" xfId="42" applyFont="1" applyFill="1" applyBorder="1" applyAlignment="1">
      <alignment horizontal="center" vertical="center"/>
    </xf>
    <xf numFmtId="41" fontId="26" fillId="34" borderId="22" xfId="42" applyFont="1" applyFill="1" applyBorder="1" applyAlignment="1">
      <alignment horizontal="center" vertical="center"/>
    </xf>
    <xf numFmtId="41" fontId="24" fillId="34" borderId="23" xfId="42" applyFont="1" applyFill="1" applyBorder="1" applyAlignment="1">
      <alignment horizontal="center" vertical="center"/>
    </xf>
    <xf numFmtId="41" fontId="26" fillId="34" borderId="23" xfId="42" applyFont="1" applyFill="1" applyBorder="1" applyAlignment="1">
      <alignment horizontal="center" vertical="center"/>
    </xf>
    <xf numFmtId="41" fontId="26" fillId="34" borderId="21" xfId="42" applyFont="1" applyFill="1" applyBorder="1" applyAlignment="1">
      <alignment horizontal="center" vertical="center"/>
    </xf>
    <xf numFmtId="14" fontId="22" fillId="0" borderId="0" xfId="0" applyNumberFormat="1" applyFont="1" applyBorder="1" applyAlignment="1">
      <alignment horizontal="left" vertical="center"/>
    </xf>
    <xf numFmtId="0" fontId="21" fillId="34" borderId="0" xfId="0" applyFont="1" applyFill="1">
      <alignment vertical="center"/>
    </xf>
    <xf numFmtId="49" fontId="28" fillId="36" borderId="11" xfId="0" applyNumberFormat="1" applyFont="1" applyFill="1" applyBorder="1" applyAlignment="1">
      <alignment horizontal="center" vertical="center"/>
    </xf>
    <xf numFmtId="49" fontId="28" fillId="36" borderId="11" xfId="0" applyNumberFormat="1" applyFont="1" applyFill="1" applyBorder="1" applyAlignment="1">
      <alignment horizontal="center" vertical="center" wrapText="1"/>
    </xf>
    <xf numFmtId="49" fontId="24" fillId="36" borderId="11" xfId="0" applyNumberFormat="1" applyFont="1" applyFill="1" applyBorder="1" applyAlignment="1">
      <alignment horizontal="center" vertical="center"/>
    </xf>
    <xf numFmtId="176" fontId="31" fillId="36" borderId="11" xfId="0" applyNumberFormat="1" applyFont="1" applyFill="1" applyBorder="1" applyAlignment="1">
      <alignment horizontal="center" vertical="center"/>
    </xf>
    <xf numFmtId="41" fontId="24" fillId="36" borderId="23" xfId="42" applyFont="1" applyFill="1" applyBorder="1" applyAlignment="1">
      <alignment horizontal="center" vertical="center" wrapText="1"/>
    </xf>
    <xf numFmtId="41" fontId="24" fillId="36" borderId="11" xfId="42" applyFont="1" applyFill="1" applyBorder="1" applyAlignment="1">
      <alignment horizontal="center" vertical="center" wrapText="1"/>
    </xf>
    <xf numFmtId="41" fontId="24" fillId="36" borderId="21" xfId="42" applyFont="1" applyFill="1" applyBorder="1" applyAlignment="1">
      <alignment horizontal="center" vertical="center" wrapText="1"/>
    </xf>
    <xf numFmtId="41" fontId="23" fillId="36" borderId="22" xfId="42" applyFont="1" applyFill="1" applyBorder="1" applyAlignment="1">
      <alignment horizontal="center" vertical="center"/>
    </xf>
    <xf numFmtId="41" fontId="23" fillId="36" borderId="11" xfId="42" applyFont="1" applyFill="1" applyBorder="1" applyAlignment="1">
      <alignment horizontal="center" vertical="center"/>
    </xf>
    <xf numFmtId="0" fontId="23" fillId="36" borderId="22" xfId="0" applyFont="1" applyFill="1" applyBorder="1" applyAlignment="1">
      <alignment horizontal="center" vertical="center"/>
    </xf>
    <xf numFmtId="41" fontId="24" fillId="36" borderId="10" xfId="42" applyFont="1" applyFill="1" applyBorder="1" applyAlignment="1">
      <alignment horizontal="center" vertical="center"/>
    </xf>
    <xf numFmtId="41" fontId="24" fillId="34" borderId="10" xfId="42" applyFont="1" applyFill="1" applyBorder="1" applyAlignment="1">
      <alignment horizontal="center" vertical="center"/>
    </xf>
    <xf numFmtId="41" fontId="24" fillId="34" borderId="11" xfId="42" applyFont="1" applyFill="1" applyBorder="1" applyAlignment="1">
      <alignment horizontal="center" vertical="center" wrapText="1"/>
    </xf>
    <xf numFmtId="0" fontId="23" fillId="34" borderId="22" xfId="0" applyFont="1" applyFill="1" applyBorder="1" applyAlignment="1">
      <alignment horizontal="center" vertical="center"/>
    </xf>
    <xf numFmtId="49" fontId="28" fillId="34" borderId="11" xfId="0" applyNumberFormat="1" applyFont="1" applyFill="1" applyBorder="1" applyAlignment="1">
      <alignment horizontal="center" vertical="center"/>
    </xf>
    <xf numFmtId="49" fontId="28" fillId="34" borderId="11" xfId="0" applyNumberFormat="1" applyFont="1" applyFill="1" applyBorder="1" applyAlignment="1">
      <alignment horizontal="center" vertical="center" wrapText="1"/>
    </xf>
    <xf numFmtId="49" fontId="24" fillId="34" borderId="11" xfId="0" applyNumberFormat="1" applyFont="1" applyFill="1" applyBorder="1" applyAlignment="1">
      <alignment horizontal="center" vertical="center"/>
    </xf>
    <xf numFmtId="176" fontId="31" fillId="34" borderId="11" xfId="0" applyNumberFormat="1" applyFont="1" applyFill="1" applyBorder="1" applyAlignment="1">
      <alignment horizontal="center" vertical="center"/>
    </xf>
    <xf numFmtId="41" fontId="24" fillId="34" borderId="23" xfId="42" applyFont="1" applyFill="1" applyBorder="1" applyAlignment="1">
      <alignment horizontal="center" vertical="center" wrapText="1"/>
    </xf>
    <xf numFmtId="41" fontId="24" fillId="34" borderId="21" xfId="42" applyFont="1" applyFill="1" applyBorder="1" applyAlignment="1">
      <alignment horizontal="center" vertical="center" wrapText="1"/>
    </xf>
    <xf numFmtId="41" fontId="23" fillId="34" borderId="22" xfId="42" applyFont="1" applyFill="1" applyBorder="1" applyAlignment="1">
      <alignment horizontal="center" vertical="center"/>
    </xf>
    <xf numFmtId="41" fontId="23" fillId="34" borderId="11" xfId="42" applyFont="1" applyFill="1" applyBorder="1" applyAlignment="1">
      <alignment horizontal="center" vertical="center"/>
    </xf>
    <xf numFmtId="41" fontId="25" fillId="35" borderId="16" xfId="42" applyFont="1" applyFill="1" applyBorder="1" applyAlignment="1">
      <alignment horizontal="center" vertical="center"/>
    </xf>
    <xf numFmtId="41" fontId="25" fillId="35" borderId="17" xfId="42" applyFont="1" applyFill="1" applyBorder="1" applyAlignment="1">
      <alignment horizontal="center" vertical="center"/>
    </xf>
    <xf numFmtId="41" fontId="25" fillId="35" borderId="18" xfId="42" applyFont="1" applyFill="1" applyBorder="1" applyAlignment="1">
      <alignment horizontal="center" vertical="center"/>
    </xf>
    <xf numFmtId="41" fontId="25" fillId="37" borderId="16" xfId="42" applyFont="1" applyFill="1" applyBorder="1" applyAlignment="1">
      <alignment horizontal="center" vertical="center"/>
    </xf>
    <xf numFmtId="41" fontId="25" fillId="37" borderId="17" xfId="42" applyFont="1" applyFill="1" applyBorder="1" applyAlignment="1">
      <alignment horizontal="center" vertical="center"/>
    </xf>
    <xf numFmtId="41" fontId="25" fillId="37" borderId="18" xfId="42" applyFont="1" applyFill="1" applyBorder="1" applyAlignment="1">
      <alignment horizontal="center" vertical="center"/>
    </xf>
    <xf numFmtId="0" fontId="25" fillId="34" borderId="14" xfId="0" applyFont="1" applyFill="1" applyBorder="1" applyAlignment="1">
      <alignment horizontal="center" vertical="center"/>
    </xf>
    <xf numFmtId="0" fontId="25" fillId="34" borderId="1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49" fontId="24" fillId="33" borderId="25" xfId="0" applyNumberFormat="1" applyFont="1" applyFill="1" applyBorder="1" applyAlignment="1">
      <alignment horizontal="center" vertical="center" wrapText="1"/>
    </xf>
    <xf numFmtId="49" fontId="24" fillId="33" borderId="11" xfId="0" applyNumberFormat="1" applyFont="1" applyFill="1" applyBorder="1" applyAlignment="1">
      <alignment horizontal="center" vertical="center" wrapText="1"/>
    </xf>
    <xf numFmtId="49" fontId="24" fillId="33" borderId="25" xfId="0" applyNumberFormat="1" applyFont="1" applyFill="1" applyBorder="1" applyAlignment="1">
      <alignment horizontal="center" vertical="center"/>
    </xf>
    <xf numFmtId="49" fontId="24" fillId="33" borderId="11" xfId="0" applyNumberFormat="1" applyFont="1" applyFill="1" applyBorder="1" applyAlignment="1">
      <alignment horizontal="center" vertical="center"/>
    </xf>
    <xf numFmtId="41" fontId="24" fillId="33" borderId="26" xfId="42" applyFont="1" applyFill="1" applyBorder="1" applyAlignment="1">
      <alignment horizontal="center" vertical="center" wrapText="1"/>
    </xf>
    <xf numFmtId="41" fontId="24" fillId="33" borderId="15" xfId="42" applyFont="1" applyFill="1" applyBorder="1" applyAlignment="1">
      <alignment horizontal="center" vertical="center"/>
    </xf>
    <xf numFmtId="41" fontId="23" fillId="34" borderId="24" xfId="42" applyFont="1" applyFill="1" applyBorder="1" applyAlignment="1">
      <alignment horizontal="center" vertical="center"/>
    </xf>
    <xf numFmtId="41" fontId="23" fillId="34" borderId="22" xfId="42" applyFont="1" applyFill="1" applyBorder="1" applyAlignment="1">
      <alignment horizontal="center" vertical="center"/>
    </xf>
    <xf numFmtId="41" fontId="23" fillId="34" borderId="25" xfId="42" applyFont="1" applyFill="1" applyBorder="1" applyAlignment="1">
      <alignment horizontal="center" vertical="center"/>
    </xf>
    <xf numFmtId="41" fontId="23" fillId="34" borderId="11" xfId="42" applyFont="1" applyFill="1" applyBorder="1" applyAlignment="1">
      <alignment horizontal="center" vertical="center"/>
    </xf>
    <xf numFmtId="49" fontId="24" fillId="33" borderId="26" xfId="0" applyNumberFormat="1" applyFont="1" applyFill="1" applyBorder="1" applyAlignment="1">
      <alignment horizontal="center" vertical="center" shrinkToFit="1"/>
    </xf>
    <xf numFmtId="49" fontId="24" fillId="33" borderId="15" xfId="0" applyNumberFormat="1" applyFont="1" applyFill="1" applyBorder="1" applyAlignment="1">
      <alignment horizontal="center" vertical="center" shrinkToFit="1"/>
    </xf>
    <xf numFmtId="0" fontId="30" fillId="0" borderId="27" xfId="0" applyFont="1" applyBorder="1" applyAlignment="1">
      <alignment horizontal="center" vertical="center"/>
    </xf>
  </cellXfs>
  <cellStyles count="50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1 2" xfId="44"/>
    <cellStyle name="60% - 강조색2" xfId="25" builtinId="36" customBuiltin="1"/>
    <cellStyle name="60% - 강조색2 2" xfId="45"/>
    <cellStyle name="60% - 강조색3" xfId="29" builtinId="40" customBuiltin="1"/>
    <cellStyle name="60% - 강조색3 2" xfId="46"/>
    <cellStyle name="60% - 강조색4" xfId="33" builtinId="44" customBuiltin="1"/>
    <cellStyle name="60% - 강조색4 2" xfId="47"/>
    <cellStyle name="60% - 강조색5" xfId="37" builtinId="48" customBuiltin="1"/>
    <cellStyle name="60% - 강조색5 2" xfId="48"/>
    <cellStyle name="60% - 강조색6" xfId="41" builtinId="52" customBuiltin="1"/>
    <cellStyle name="60% - 강조색6 2" xfId="49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보통 2" xfId="43"/>
    <cellStyle name="설명 텍스트" xfId="16" builtinId="53" customBuiltin="1"/>
    <cellStyle name="셀 확인" xfId="13" builtinId="23" customBuiltin="1"/>
    <cellStyle name="쉼표 [0]" xfId="42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2">
    <dxf>
      <fill>
        <patternFill>
          <bgColor rgb="FFFFC7CE"/>
        </patternFill>
      </fill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1"/>
  <sheetViews>
    <sheetView tabSelected="1" zoomScaleNormal="100" workbookViewId="0">
      <selection sqref="A1:S1"/>
    </sheetView>
  </sheetViews>
  <sheetFormatPr defaultRowHeight="16.5"/>
  <cols>
    <col min="1" max="1" width="4.875" style="2" customWidth="1"/>
    <col min="2" max="2" width="7.625" style="2" customWidth="1"/>
    <col min="3" max="3" width="9" style="2"/>
    <col min="4" max="4" width="14.25" style="2" customWidth="1"/>
    <col min="5" max="5" width="8.875" style="2" bestFit="1" customWidth="1"/>
    <col min="6" max="6" width="8.25" style="2" bestFit="1" customWidth="1"/>
    <col min="7" max="7" width="6.5" style="2" customWidth="1"/>
    <col min="8" max="8" width="10.625" style="2" customWidth="1"/>
    <col min="9" max="10" width="9" style="2"/>
    <col min="11" max="11" width="6.5" style="2" customWidth="1"/>
    <col min="12" max="12" width="10.125" style="2" customWidth="1"/>
    <col min="13" max="13" width="8.375" style="2" customWidth="1"/>
    <col min="14" max="14" width="7.375" style="2" customWidth="1"/>
    <col min="15" max="15" width="7.5" style="2" customWidth="1"/>
    <col min="16" max="16" width="8.375" style="2" customWidth="1"/>
    <col min="17" max="17" width="9.25" style="2" customWidth="1"/>
    <col min="18" max="18" width="16.25" style="2" customWidth="1"/>
    <col min="19" max="19" width="12.125" style="2" customWidth="1"/>
    <col min="20" max="16384" width="9" style="2"/>
  </cols>
  <sheetData>
    <row r="1" spans="1:19" ht="20.25">
      <c r="A1" s="53" t="s">
        <v>102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</row>
    <row r="2" spans="1:19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4"/>
      <c r="S2" s="21">
        <f ca="1">TODAY()</f>
        <v>44699</v>
      </c>
    </row>
    <row r="3" spans="1:19" ht="17.25" thickBot="1">
      <c r="A3" s="3"/>
      <c r="B3" s="3"/>
      <c r="C3" s="3"/>
      <c r="D3" s="3"/>
      <c r="E3" s="3"/>
      <c r="F3" s="3"/>
      <c r="G3" s="3"/>
      <c r="K3" s="68"/>
      <c r="L3" s="68"/>
      <c r="M3" s="68"/>
      <c r="N3" s="68"/>
      <c r="O3" s="68"/>
      <c r="P3" s="68"/>
      <c r="Q3" s="68"/>
      <c r="R3" s="68"/>
      <c r="S3" s="68"/>
    </row>
    <row r="4" spans="1:19">
      <c r="A4" s="54" t="s">
        <v>3</v>
      </c>
      <c r="B4" s="56" t="s">
        <v>11</v>
      </c>
      <c r="C4" s="58" t="s">
        <v>0</v>
      </c>
      <c r="D4" s="58" t="s">
        <v>1</v>
      </c>
      <c r="E4" s="58" t="s">
        <v>8</v>
      </c>
      <c r="F4" s="60" t="s">
        <v>10</v>
      </c>
      <c r="G4" s="45" t="s">
        <v>5</v>
      </c>
      <c r="H4" s="46"/>
      <c r="I4" s="46"/>
      <c r="J4" s="47"/>
      <c r="K4" s="48" t="s">
        <v>20</v>
      </c>
      <c r="L4" s="49"/>
      <c r="M4" s="49"/>
      <c r="N4" s="50"/>
      <c r="O4" s="62" t="s">
        <v>6</v>
      </c>
      <c r="P4" s="64" t="s">
        <v>7</v>
      </c>
      <c r="Q4" s="64" t="s">
        <v>21</v>
      </c>
      <c r="R4" s="58" t="s">
        <v>2</v>
      </c>
      <c r="S4" s="66" t="s">
        <v>9</v>
      </c>
    </row>
    <row r="5" spans="1:19" ht="36">
      <c r="A5" s="55"/>
      <c r="B5" s="57"/>
      <c r="C5" s="59"/>
      <c r="D5" s="59"/>
      <c r="E5" s="59"/>
      <c r="F5" s="61"/>
      <c r="G5" s="12" t="s">
        <v>19</v>
      </c>
      <c r="H5" s="5" t="s">
        <v>4</v>
      </c>
      <c r="I5" s="10" t="s">
        <v>18</v>
      </c>
      <c r="J5" s="11" t="s">
        <v>17</v>
      </c>
      <c r="K5" s="12" t="s">
        <v>19</v>
      </c>
      <c r="L5" s="5" t="s">
        <v>4</v>
      </c>
      <c r="M5" s="10" t="s">
        <v>18</v>
      </c>
      <c r="N5" s="11" t="s">
        <v>17</v>
      </c>
      <c r="O5" s="63"/>
      <c r="P5" s="65"/>
      <c r="Q5" s="65"/>
      <c r="R5" s="59"/>
      <c r="S5" s="67"/>
    </row>
    <row r="6" spans="1:19" s="22" customFormat="1">
      <c r="A6" s="36">
        <v>1</v>
      </c>
      <c r="B6" s="37" t="s">
        <v>25</v>
      </c>
      <c r="C6" s="38" t="s">
        <v>26</v>
      </c>
      <c r="D6" s="38" t="s">
        <v>50</v>
      </c>
      <c r="E6" s="39" t="s">
        <v>51</v>
      </c>
      <c r="F6" s="40">
        <v>52</v>
      </c>
      <c r="G6" s="41">
        <v>52</v>
      </c>
      <c r="H6" s="34" t="s">
        <v>71</v>
      </c>
      <c r="I6" s="35">
        <v>80</v>
      </c>
      <c r="J6" s="42">
        <f>I6-G6</f>
        <v>28</v>
      </c>
      <c r="K6" s="41"/>
      <c r="L6" s="34"/>
      <c r="M6" s="35"/>
      <c r="N6" s="42">
        <f>M6-K6</f>
        <v>0</v>
      </c>
      <c r="O6" s="43">
        <v>1</v>
      </c>
      <c r="P6" s="44">
        <v>2</v>
      </c>
      <c r="Q6" s="44"/>
      <c r="R6" s="37" t="s">
        <v>59</v>
      </c>
      <c r="S6" s="37" t="s">
        <v>16</v>
      </c>
    </row>
    <row r="7" spans="1:19" s="22" customFormat="1">
      <c r="A7" s="36">
        <v>2</v>
      </c>
      <c r="B7" s="37" t="s">
        <v>27</v>
      </c>
      <c r="C7" s="38" t="s">
        <v>26</v>
      </c>
      <c r="D7" s="38" t="s">
        <v>50</v>
      </c>
      <c r="E7" s="39" t="s">
        <v>51</v>
      </c>
      <c r="F7" s="40">
        <v>47</v>
      </c>
      <c r="G7" s="41">
        <v>47</v>
      </c>
      <c r="H7" s="34" t="s">
        <v>72</v>
      </c>
      <c r="I7" s="35">
        <v>80</v>
      </c>
      <c r="J7" s="42">
        <f t="shared" ref="J7:J18" si="0">I7-G7</f>
        <v>33</v>
      </c>
      <c r="K7" s="41"/>
      <c r="L7" s="34"/>
      <c r="M7" s="35"/>
      <c r="N7" s="42">
        <f t="shared" ref="N7:N30" si="1">M7-K7</f>
        <v>0</v>
      </c>
      <c r="O7" s="43">
        <v>1</v>
      </c>
      <c r="P7" s="44">
        <v>2</v>
      </c>
      <c r="Q7" s="44"/>
      <c r="R7" s="37" t="s">
        <v>59</v>
      </c>
      <c r="S7" s="37" t="s">
        <v>13</v>
      </c>
    </row>
    <row r="8" spans="1:19" s="22" customFormat="1">
      <c r="A8" s="36">
        <v>3</v>
      </c>
      <c r="B8" s="37" t="s">
        <v>28</v>
      </c>
      <c r="C8" s="38" t="s">
        <v>26</v>
      </c>
      <c r="D8" s="38" t="s">
        <v>50</v>
      </c>
      <c r="E8" s="39" t="s">
        <v>51</v>
      </c>
      <c r="F8" s="40">
        <v>39</v>
      </c>
      <c r="G8" s="41">
        <v>39</v>
      </c>
      <c r="H8" s="34" t="s">
        <v>73</v>
      </c>
      <c r="I8" s="35">
        <v>80</v>
      </c>
      <c r="J8" s="42">
        <f t="shared" si="0"/>
        <v>41</v>
      </c>
      <c r="K8" s="41"/>
      <c r="L8" s="34"/>
      <c r="M8" s="35"/>
      <c r="N8" s="42">
        <f t="shared" si="1"/>
        <v>0</v>
      </c>
      <c r="O8" s="43">
        <v>1</v>
      </c>
      <c r="P8" s="44">
        <v>2</v>
      </c>
      <c r="Q8" s="44"/>
      <c r="R8" s="37" t="s">
        <v>59</v>
      </c>
      <c r="S8" s="37" t="s">
        <v>52</v>
      </c>
    </row>
    <row r="9" spans="1:19" s="22" customFormat="1">
      <c r="A9" s="36">
        <v>4</v>
      </c>
      <c r="B9" s="37" t="s">
        <v>29</v>
      </c>
      <c r="C9" s="38" t="s">
        <v>26</v>
      </c>
      <c r="D9" s="38" t="s">
        <v>50</v>
      </c>
      <c r="E9" s="39" t="s">
        <v>51</v>
      </c>
      <c r="F9" s="40">
        <v>53</v>
      </c>
      <c r="G9" s="41">
        <v>29</v>
      </c>
      <c r="H9" s="34" t="s">
        <v>74</v>
      </c>
      <c r="I9" s="35">
        <v>80</v>
      </c>
      <c r="J9" s="42">
        <f t="shared" si="0"/>
        <v>51</v>
      </c>
      <c r="K9" s="41">
        <v>24</v>
      </c>
      <c r="L9" s="34" t="s">
        <v>92</v>
      </c>
      <c r="M9" s="35">
        <v>80</v>
      </c>
      <c r="N9" s="42">
        <f t="shared" si="1"/>
        <v>56</v>
      </c>
      <c r="O9" s="43">
        <v>2</v>
      </c>
      <c r="P9" s="44">
        <v>2</v>
      </c>
      <c r="Q9" s="44"/>
      <c r="R9" s="37" t="s">
        <v>60</v>
      </c>
      <c r="S9" s="37" t="s">
        <v>12</v>
      </c>
    </row>
    <row r="10" spans="1:19" s="22" customFormat="1">
      <c r="A10" s="36">
        <v>5</v>
      </c>
      <c r="B10" s="37" t="s">
        <v>30</v>
      </c>
      <c r="C10" s="38" t="s">
        <v>26</v>
      </c>
      <c r="D10" s="38" t="s">
        <v>50</v>
      </c>
      <c r="E10" s="39" t="s">
        <v>51</v>
      </c>
      <c r="F10" s="40">
        <v>21</v>
      </c>
      <c r="G10" s="41">
        <v>21</v>
      </c>
      <c r="H10" s="34" t="s">
        <v>75</v>
      </c>
      <c r="I10" s="35">
        <v>80</v>
      </c>
      <c r="J10" s="42">
        <f t="shared" si="0"/>
        <v>59</v>
      </c>
      <c r="K10" s="41"/>
      <c r="L10" s="34"/>
      <c r="M10" s="35"/>
      <c r="N10" s="42">
        <f t="shared" si="1"/>
        <v>0</v>
      </c>
      <c r="O10" s="43">
        <v>1</v>
      </c>
      <c r="P10" s="44">
        <v>1</v>
      </c>
      <c r="Q10" s="44"/>
      <c r="R10" s="37" t="s">
        <v>60</v>
      </c>
      <c r="S10" s="37" t="s">
        <v>52</v>
      </c>
    </row>
    <row r="11" spans="1:19">
      <c r="A11" s="32">
        <v>6</v>
      </c>
      <c r="B11" s="23" t="s">
        <v>32</v>
      </c>
      <c r="C11" s="24" t="s">
        <v>26</v>
      </c>
      <c r="D11" s="24" t="s">
        <v>50</v>
      </c>
      <c r="E11" s="25" t="s">
        <v>51</v>
      </c>
      <c r="F11" s="26">
        <v>58</v>
      </c>
      <c r="G11" s="27">
        <v>58</v>
      </c>
      <c r="H11" s="33" t="s">
        <v>76</v>
      </c>
      <c r="I11" s="28">
        <v>100</v>
      </c>
      <c r="J11" s="29">
        <f t="shared" si="0"/>
        <v>42</v>
      </c>
      <c r="K11" s="27"/>
      <c r="L11" s="33"/>
      <c r="M11" s="28"/>
      <c r="N11" s="29">
        <f t="shared" si="1"/>
        <v>0</v>
      </c>
      <c r="O11" s="30">
        <v>1</v>
      </c>
      <c r="P11" s="31">
        <v>2</v>
      </c>
      <c r="Q11" s="31" t="s">
        <v>91</v>
      </c>
      <c r="R11" s="23" t="s">
        <v>60</v>
      </c>
      <c r="S11" s="23" t="s">
        <v>53</v>
      </c>
    </row>
    <row r="12" spans="1:19" s="22" customFormat="1">
      <c r="A12" s="36">
        <v>7</v>
      </c>
      <c r="B12" s="37" t="s">
        <v>31</v>
      </c>
      <c r="C12" s="38" t="s">
        <v>26</v>
      </c>
      <c r="D12" s="38" t="s">
        <v>50</v>
      </c>
      <c r="E12" s="39" t="s">
        <v>51</v>
      </c>
      <c r="F12" s="40">
        <v>54</v>
      </c>
      <c r="G12" s="41">
        <v>30</v>
      </c>
      <c r="H12" s="34" t="s">
        <v>95</v>
      </c>
      <c r="I12" s="35">
        <v>80</v>
      </c>
      <c r="J12" s="42">
        <f>I12-G12</f>
        <v>50</v>
      </c>
      <c r="K12" s="41">
        <v>24</v>
      </c>
      <c r="L12" s="34" t="s">
        <v>78</v>
      </c>
      <c r="M12" s="35">
        <v>80</v>
      </c>
      <c r="N12" s="42">
        <f>M12-K12</f>
        <v>56</v>
      </c>
      <c r="O12" s="43">
        <v>2</v>
      </c>
      <c r="P12" s="44">
        <v>2</v>
      </c>
      <c r="Q12" s="44"/>
      <c r="R12" s="37" t="s">
        <v>60</v>
      </c>
      <c r="S12" s="37" t="s">
        <v>14</v>
      </c>
    </row>
    <row r="13" spans="1:19" s="22" customFormat="1">
      <c r="A13" s="36">
        <v>8</v>
      </c>
      <c r="B13" s="37" t="s">
        <v>33</v>
      </c>
      <c r="C13" s="38" t="s">
        <v>26</v>
      </c>
      <c r="D13" s="38" t="s">
        <v>50</v>
      </c>
      <c r="E13" s="39" t="s">
        <v>51</v>
      </c>
      <c r="F13" s="40">
        <v>26</v>
      </c>
      <c r="G13" s="41">
        <v>26</v>
      </c>
      <c r="H13" s="34" t="s">
        <v>94</v>
      </c>
      <c r="I13" s="35">
        <v>80</v>
      </c>
      <c r="J13" s="42">
        <f t="shared" si="0"/>
        <v>54</v>
      </c>
      <c r="K13" s="41"/>
      <c r="L13" s="34"/>
      <c r="M13" s="35"/>
      <c r="N13" s="42">
        <f t="shared" si="1"/>
        <v>0</v>
      </c>
      <c r="O13" s="43">
        <v>1</v>
      </c>
      <c r="P13" s="44">
        <v>1</v>
      </c>
      <c r="Q13" s="44"/>
      <c r="R13" s="37" t="s">
        <v>61</v>
      </c>
      <c r="S13" s="37" t="s">
        <v>52</v>
      </c>
    </row>
    <row r="14" spans="1:19" s="22" customFormat="1">
      <c r="A14" s="36">
        <v>9</v>
      </c>
      <c r="B14" s="37" t="s">
        <v>34</v>
      </c>
      <c r="C14" s="38" t="s">
        <v>26</v>
      </c>
      <c r="D14" s="38" t="s">
        <v>50</v>
      </c>
      <c r="E14" s="39" t="s">
        <v>51</v>
      </c>
      <c r="F14" s="40">
        <v>47</v>
      </c>
      <c r="G14" s="41">
        <v>47</v>
      </c>
      <c r="H14" s="34" t="s">
        <v>96</v>
      </c>
      <c r="I14" s="35">
        <v>80</v>
      </c>
      <c r="J14" s="42">
        <f t="shared" si="0"/>
        <v>33</v>
      </c>
      <c r="K14" s="41"/>
      <c r="L14" s="34"/>
      <c r="M14" s="35"/>
      <c r="N14" s="42">
        <f t="shared" si="1"/>
        <v>0</v>
      </c>
      <c r="O14" s="43">
        <v>1</v>
      </c>
      <c r="P14" s="44">
        <v>2</v>
      </c>
      <c r="Q14" s="44"/>
      <c r="R14" s="37" t="s">
        <v>62</v>
      </c>
      <c r="S14" s="37" t="s">
        <v>54</v>
      </c>
    </row>
    <row r="15" spans="1:19" s="22" customFormat="1">
      <c r="A15" s="36">
        <v>10</v>
      </c>
      <c r="B15" s="37" t="s">
        <v>99</v>
      </c>
      <c r="C15" s="38" t="s">
        <v>26</v>
      </c>
      <c r="D15" s="38" t="s">
        <v>50</v>
      </c>
      <c r="E15" s="39" t="s">
        <v>22</v>
      </c>
      <c r="F15" s="40">
        <v>51</v>
      </c>
      <c r="G15" s="18">
        <v>51</v>
      </c>
      <c r="H15" s="34" t="s">
        <v>79</v>
      </c>
      <c r="I15" s="35">
        <v>80</v>
      </c>
      <c r="J15" s="42">
        <f>I15-G23</f>
        <v>29</v>
      </c>
      <c r="K15" s="18"/>
      <c r="L15" s="34"/>
      <c r="M15" s="35"/>
      <c r="N15" s="42">
        <f>M15-K15</f>
        <v>0</v>
      </c>
      <c r="O15" s="43">
        <v>1</v>
      </c>
      <c r="P15" s="44">
        <v>2</v>
      </c>
      <c r="Q15" s="6"/>
      <c r="R15" s="37" t="s">
        <v>23</v>
      </c>
      <c r="S15" s="37" t="s">
        <v>100</v>
      </c>
    </row>
    <row r="16" spans="1:19" s="22" customFormat="1">
      <c r="A16" s="36">
        <v>11</v>
      </c>
      <c r="B16" s="37" t="s">
        <v>36</v>
      </c>
      <c r="C16" s="38" t="s">
        <v>26</v>
      </c>
      <c r="D16" s="38" t="s">
        <v>50</v>
      </c>
      <c r="E16" s="39" t="s">
        <v>51</v>
      </c>
      <c r="F16" s="40">
        <v>42</v>
      </c>
      <c r="G16" s="41">
        <v>42</v>
      </c>
      <c r="H16" s="34" t="s">
        <v>97</v>
      </c>
      <c r="I16" s="35">
        <v>80</v>
      </c>
      <c r="J16" s="42">
        <f t="shared" si="0"/>
        <v>38</v>
      </c>
      <c r="K16" s="41"/>
      <c r="L16" s="34"/>
      <c r="M16" s="35"/>
      <c r="N16" s="42">
        <f t="shared" si="1"/>
        <v>0</v>
      </c>
      <c r="O16" s="43">
        <v>1</v>
      </c>
      <c r="P16" s="44">
        <v>2</v>
      </c>
      <c r="Q16" s="44"/>
      <c r="R16" s="37" t="s">
        <v>64</v>
      </c>
      <c r="S16" s="37" t="s">
        <v>16</v>
      </c>
    </row>
    <row r="17" spans="1:19" s="22" customFormat="1">
      <c r="A17" s="36">
        <v>12</v>
      </c>
      <c r="B17" s="37" t="s">
        <v>37</v>
      </c>
      <c r="C17" s="38" t="s">
        <v>26</v>
      </c>
      <c r="D17" s="38" t="s">
        <v>50</v>
      </c>
      <c r="E17" s="39" t="s">
        <v>51</v>
      </c>
      <c r="F17" s="40">
        <v>46</v>
      </c>
      <c r="G17" s="18">
        <v>46</v>
      </c>
      <c r="H17" s="34" t="s">
        <v>80</v>
      </c>
      <c r="I17" s="35">
        <v>80</v>
      </c>
      <c r="J17" s="42">
        <f t="shared" si="0"/>
        <v>34</v>
      </c>
      <c r="K17" s="41"/>
      <c r="L17" s="34"/>
      <c r="M17" s="35"/>
      <c r="N17" s="42">
        <f t="shared" si="1"/>
        <v>0</v>
      </c>
      <c r="O17" s="43">
        <v>1</v>
      </c>
      <c r="P17" s="44">
        <v>2</v>
      </c>
      <c r="Q17" s="6"/>
      <c r="R17" s="37" t="s">
        <v>65</v>
      </c>
      <c r="S17" s="37" t="s">
        <v>55</v>
      </c>
    </row>
    <row r="18" spans="1:19" s="22" customFormat="1">
      <c r="A18" s="36">
        <v>13</v>
      </c>
      <c r="B18" s="37" t="s">
        <v>38</v>
      </c>
      <c r="C18" s="38" t="s">
        <v>26</v>
      </c>
      <c r="D18" s="38" t="s">
        <v>50</v>
      </c>
      <c r="E18" s="39" t="s">
        <v>51</v>
      </c>
      <c r="F18" s="40">
        <v>46</v>
      </c>
      <c r="G18" s="18">
        <v>46</v>
      </c>
      <c r="H18" s="34" t="s">
        <v>90</v>
      </c>
      <c r="I18" s="35">
        <v>80</v>
      </c>
      <c r="J18" s="42">
        <f t="shared" si="0"/>
        <v>34</v>
      </c>
      <c r="K18" s="41"/>
      <c r="L18" s="34"/>
      <c r="M18" s="35"/>
      <c r="N18" s="42">
        <f t="shared" si="1"/>
        <v>0</v>
      </c>
      <c r="O18" s="43">
        <v>1</v>
      </c>
      <c r="P18" s="44">
        <v>2</v>
      </c>
      <c r="Q18" s="6"/>
      <c r="R18" s="37" t="s">
        <v>65</v>
      </c>
      <c r="S18" s="37" t="s">
        <v>12</v>
      </c>
    </row>
    <row r="19" spans="1:19" s="22" customFormat="1">
      <c r="A19" s="36">
        <v>14</v>
      </c>
      <c r="B19" s="37" t="s">
        <v>39</v>
      </c>
      <c r="C19" s="38" t="s">
        <v>26</v>
      </c>
      <c r="D19" s="38" t="s">
        <v>50</v>
      </c>
      <c r="E19" s="39" t="s">
        <v>51</v>
      </c>
      <c r="F19" s="40">
        <v>50</v>
      </c>
      <c r="G19" s="18">
        <v>50</v>
      </c>
      <c r="H19" s="34" t="s">
        <v>81</v>
      </c>
      <c r="I19" s="35">
        <v>80</v>
      </c>
      <c r="J19" s="42">
        <f>I19-G18</f>
        <v>34</v>
      </c>
      <c r="K19" s="41"/>
      <c r="L19" s="34"/>
      <c r="M19" s="35"/>
      <c r="N19" s="42">
        <f t="shared" si="1"/>
        <v>0</v>
      </c>
      <c r="O19" s="43">
        <v>1</v>
      </c>
      <c r="P19" s="44">
        <v>2</v>
      </c>
      <c r="Q19" s="13"/>
      <c r="R19" s="37" t="s">
        <v>65</v>
      </c>
      <c r="S19" s="37" t="s">
        <v>13</v>
      </c>
    </row>
    <row r="20" spans="1:19" s="22" customFormat="1">
      <c r="A20" s="36">
        <v>15</v>
      </c>
      <c r="B20" s="37" t="s">
        <v>40</v>
      </c>
      <c r="C20" s="38" t="s">
        <v>26</v>
      </c>
      <c r="D20" s="38" t="s">
        <v>50</v>
      </c>
      <c r="E20" s="39" t="s">
        <v>51</v>
      </c>
      <c r="F20" s="40">
        <v>49</v>
      </c>
      <c r="G20" s="18">
        <v>49</v>
      </c>
      <c r="H20" s="34" t="s">
        <v>82</v>
      </c>
      <c r="I20" s="35">
        <v>80</v>
      </c>
      <c r="J20" s="42">
        <f>I20-G19</f>
        <v>30</v>
      </c>
      <c r="K20" s="41"/>
      <c r="L20" s="34"/>
      <c r="M20" s="35"/>
      <c r="N20" s="42">
        <f t="shared" si="1"/>
        <v>0</v>
      </c>
      <c r="O20" s="43">
        <v>1</v>
      </c>
      <c r="P20" s="44">
        <v>2</v>
      </c>
      <c r="Q20" s="13"/>
      <c r="R20" s="37" t="s">
        <v>65</v>
      </c>
      <c r="S20" s="37" t="s">
        <v>53</v>
      </c>
    </row>
    <row r="21" spans="1:19" s="22" customFormat="1">
      <c r="A21" s="36">
        <v>16</v>
      </c>
      <c r="B21" s="37" t="s">
        <v>35</v>
      </c>
      <c r="C21" s="38" t="s">
        <v>26</v>
      </c>
      <c r="D21" s="38" t="s">
        <v>50</v>
      </c>
      <c r="E21" s="39" t="s">
        <v>51</v>
      </c>
      <c r="F21" s="40">
        <v>40</v>
      </c>
      <c r="G21" s="41">
        <v>40</v>
      </c>
      <c r="H21" s="34" t="s">
        <v>101</v>
      </c>
      <c r="I21" s="35">
        <v>71</v>
      </c>
      <c r="J21" s="42">
        <f>I21-G21</f>
        <v>31</v>
      </c>
      <c r="K21" s="41"/>
      <c r="L21" s="34"/>
      <c r="M21" s="35"/>
      <c r="N21" s="42">
        <f>M21-K21</f>
        <v>0</v>
      </c>
      <c r="O21" s="43">
        <v>1</v>
      </c>
      <c r="P21" s="44">
        <v>2</v>
      </c>
      <c r="Q21" s="44"/>
      <c r="R21" s="37" t="s">
        <v>63</v>
      </c>
      <c r="S21" s="37" t="s">
        <v>12</v>
      </c>
    </row>
    <row r="22" spans="1:19" s="22" customFormat="1">
      <c r="A22" s="36">
        <v>17</v>
      </c>
      <c r="B22" s="37" t="s">
        <v>42</v>
      </c>
      <c r="C22" s="38" t="s">
        <v>26</v>
      </c>
      <c r="D22" s="38" t="s">
        <v>50</v>
      </c>
      <c r="E22" s="39" t="s">
        <v>22</v>
      </c>
      <c r="F22" s="40">
        <v>55</v>
      </c>
      <c r="G22" s="18">
        <v>55</v>
      </c>
      <c r="H22" s="34" t="s">
        <v>77</v>
      </c>
      <c r="I22" s="35">
        <v>100</v>
      </c>
      <c r="J22" s="42">
        <f>I22-G20</f>
        <v>51</v>
      </c>
      <c r="K22" s="19"/>
      <c r="L22" s="34"/>
      <c r="M22" s="35"/>
      <c r="N22" s="42">
        <f t="shared" ref="N22" si="2">M22-K22</f>
        <v>0</v>
      </c>
      <c r="O22" s="43">
        <v>1</v>
      </c>
      <c r="P22" s="44">
        <v>2</v>
      </c>
      <c r="Q22" s="6"/>
      <c r="R22" s="37" t="s">
        <v>24</v>
      </c>
      <c r="S22" s="37" t="s">
        <v>56</v>
      </c>
    </row>
    <row r="23" spans="1:19" s="22" customFormat="1">
      <c r="A23" s="36">
        <v>18</v>
      </c>
      <c r="B23" s="37" t="s">
        <v>41</v>
      </c>
      <c r="C23" s="38" t="s">
        <v>26</v>
      </c>
      <c r="D23" s="38" t="s">
        <v>50</v>
      </c>
      <c r="E23" s="39" t="s">
        <v>51</v>
      </c>
      <c r="F23" s="40">
        <v>51</v>
      </c>
      <c r="G23" s="18">
        <v>51</v>
      </c>
      <c r="H23" s="34" t="s">
        <v>83</v>
      </c>
      <c r="I23" s="35">
        <v>80</v>
      </c>
      <c r="J23" s="42">
        <f>I23-G15</f>
        <v>29</v>
      </c>
      <c r="K23" s="41"/>
      <c r="L23" s="34"/>
      <c r="M23" s="35"/>
      <c r="N23" s="42">
        <f t="shared" si="1"/>
        <v>0</v>
      </c>
      <c r="O23" s="43">
        <v>1</v>
      </c>
      <c r="P23" s="44">
        <v>2</v>
      </c>
      <c r="Q23" s="8"/>
      <c r="R23" s="37" t="s">
        <v>66</v>
      </c>
      <c r="S23" s="37" t="s">
        <v>56</v>
      </c>
    </row>
    <row r="24" spans="1:19" s="22" customFormat="1">
      <c r="A24" s="36">
        <v>19</v>
      </c>
      <c r="B24" s="37" t="s">
        <v>43</v>
      </c>
      <c r="C24" s="38" t="s">
        <v>26</v>
      </c>
      <c r="D24" s="38" t="s">
        <v>50</v>
      </c>
      <c r="E24" s="39" t="s">
        <v>51</v>
      </c>
      <c r="F24" s="40">
        <v>42</v>
      </c>
      <c r="G24" s="18">
        <v>42</v>
      </c>
      <c r="H24" s="34" t="s">
        <v>84</v>
      </c>
      <c r="I24" s="35">
        <v>80</v>
      </c>
      <c r="J24" s="42">
        <f>I24-G22</f>
        <v>25</v>
      </c>
      <c r="K24" s="18"/>
      <c r="L24" s="34"/>
      <c r="M24" s="35"/>
      <c r="N24" s="42">
        <f>M24-K24</f>
        <v>0</v>
      </c>
      <c r="O24" s="43">
        <v>1</v>
      </c>
      <c r="P24" s="44">
        <v>2</v>
      </c>
      <c r="Q24" s="6"/>
      <c r="R24" s="37" t="s">
        <v>67</v>
      </c>
      <c r="S24" s="37" t="s">
        <v>57</v>
      </c>
    </row>
    <row r="25" spans="1:19" s="22" customFormat="1">
      <c r="A25" s="36">
        <v>20</v>
      </c>
      <c r="B25" s="37" t="s">
        <v>44</v>
      </c>
      <c r="C25" s="38" t="s">
        <v>26</v>
      </c>
      <c r="D25" s="38" t="s">
        <v>50</v>
      </c>
      <c r="E25" s="39" t="s">
        <v>51</v>
      </c>
      <c r="F25" s="40">
        <v>27</v>
      </c>
      <c r="G25" s="18">
        <v>27</v>
      </c>
      <c r="H25" s="34" t="s">
        <v>85</v>
      </c>
      <c r="I25" s="35">
        <v>80</v>
      </c>
      <c r="J25" s="42">
        <f>I25-G24</f>
        <v>38</v>
      </c>
      <c r="K25" s="18"/>
      <c r="L25" s="34"/>
      <c r="M25" s="35"/>
      <c r="N25" s="42">
        <f t="shared" si="1"/>
        <v>0</v>
      </c>
      <c r="O25" s="43">
        <v>1</v>
      </c>
      <c r="P25" s="44">
        <v>1</v>
      </c>
      <c r="Q25" s="6"/>
      <c r="R25" s="37" t="s">
        <v>67</v>
      </c>
      <c r="S25" s="37" t="s">
        <v>12</v>
      </c>
    </row>
    <row r="26" spans="1:19" s="22" customFormat="1">
      <c r="A26" s="36">
        <v>21</v>
      </c>
      <c r="B26" s="37" t="s">
        <v>45</v>
      </c>
      <c r="C26" s="38" t="s">
        <v>26</v>
      </c>
      <c r="D26" s="38" t="s">
        <v>50</v>
      </c>
      <c r="E26" s="39" t="s">
        <v>51</v>
      </c>
      <c r="F26" s="40">
        <v>51</v>
      </c>
      <c r="G26" s="18">
        <v>51</v>
      </c>
      <c r="H26" s="34" t="s">
        <v>93</v>
      </c>
      <c r="I26" s="35">
        <v>80</v>
      </c>
      <c r="J26" s="42">
        <f>I26-G25</f>
        <v>53</v>
      </c>
      <c r="K26" s="18"/>
      <c r="L26" s="34"/>
      <c r="M26" s="35"/>
      <c r="N26" s="42">
        <f t="shared" si="1"/>
        <v>0</v>
      </c>
      <c r="O26" s="43">
        <v>1</v>
      </c>
      <c r="P26" s="44">
        <v>2</v>
      </c>
      <c r="Q26" s="6"/>
      <c r="R26" s="37" t="s">
        <v>68</v>
      </c>
      <c r="S26" s="37" t="s">
        <v>13</v>
      </c>
    </row>
    <row r="27" spans="1:19" s="22" customFormat="1">
      <c r="A27" s="36">
        <v>22</v>
      </c>
      <c r="B27" s="37" t="s">
        <v>46</v>
      </c>
      <c r="C27" s="38" t="s">
        <v>26</v>
      </c>
      <c r="D27" s="38" t="s">
        <v>50</v>
      </c>
      <c r="E27" s="39" t="s">
        <v>51</v>
      </c>
      <c r="F27" s="40">
        <v>57</v>
      </c>
      <c r="G27" s="18">
        <v>30</v>
      </c>
      <c r="H27" s="34" t="s">
        <v>86</v>
      </c>
      <c r="I27" s="35">
        <v>80</v>
      </c>
      <c r="J27" s="42">
        <f>I27-G26</f>
        <v>29</v>
      </c>
      <c r="K27" s="18">
        <v>27</v>
      </c>
      <c r="L27" s="34" t="s">
        <v>87</v>
      </c>
      <c r="M27" s="35">
        <v>60</v>
      </c>
      <c r="N27" s="42">
        <f t="shared" si="1"/>
        <v>33</v>
      </c>
      <c r="O27" s="16">
        <v>2</v>
      </c>
      <c r="P27" s="6">
        <v>2</v>
      </c>
      <c r="Q27" s="13"/>
      <c r="R27" s="37" t="s">
        <v>68</v>
      </c>
      <c r="S27" s="37" t="s">
        <v>53</v>
      </c>
    </row>
    <row r="28" spans="1:19" s="22" customFormat="1">
      <c r="A28" s="36">
        <v>23</v>
      </c>
      <c r="B28" s="37" t="s">
        <v>49</v>
      </c>
      <c r="C28" s="38" t="s">
        <v>26</v>
      </c>
      <c r="D28" s="38" t="s">
        <v>50</v>
      </c>
      <c r="E28" s="39" t="s">
        <v>51</v>
      </c>
      <c r="F28" s="40">
        <v>54</v>
      </c>
      <c r="G28" s="18">
        <v>54</v>
      </c>
      <c r="H28" s="34" t="s">
        <v>88</v>
      </c>
      <c r="I28" s="6">
        <v>100</v>
      </c>
      <c r="J28" s="42">
        <f>I28-G30</f>
        <v>55</v>
      </c>
      <c r="K28" s="18"/>
      <c r="L28" s="6"/>
      <c r="M28" s="6"/>
      <c r="N28" s="42">
        <f>M28-K28</f>
        <v>0</v>
      </c>
      <c r="O28" s="16">
        <v>1</v>
      </c>
      <c r="P28" s="6">
        <v>2</v>
      </c>
      <c r="Q28" s="13"/>
      <c r="R28" s="37" t="s">
        <v>70</v>
      </c>
      <c r="S28" s="37" t="s">
        <v>58</v>
      </c>
    </row>
    <row r="29" spans="1:19" s="22" customFormat="1">
      <c r="A29" s="36">
        <v>24</v>
      </c>
      <c r="B29" s="37" t="s">
        <v>47</v>
      </c>
      <c r="C29" s="38" t="s">
        <v>26</v>
      </c>
      <c r="D29" s="38" t="s">
        <v>50</v>
      </c>
      <c r="E29" s="39" t="s">
        <v>51</v>
      </c>
      <c r="F29" s="40">
        <v>42</v>
      </c>
      <c r="G29" s="18">
        <v>42</v>
      </c>
      <c r="H29" s="34" t="s">
        <v>98</v>
      </c>
      <c r="I29" s="35">
        <v>80</v>
      </c>
      <c r="J29" s="42">
        <f>I29-G27</f>
        <v>50</v>
      </c>
      <c r="K29" s="18"/>
      <c r="L29" s="34"/>
      <c r="M29" s="35"/>
      <c r="N29" s="42">
        <f t="shared" si="1"/>
        <v>0</v>
      </c>
      <c r="O29" s="16">
        <v>1</v>
      </c>
      <c r="P29" s="6">
        <v>2</v>
      </c>
      <c r="Q29" s="13"/>
      <c r="R29" s="37" t="s">
        <v>69</v>
      </c>
      <c r="S29" s="37" t="s">
        <v>52</v>
      </c>
    </row>
    <row r="30" spans="1:19" s="22" customFormat="1">
      <c r="A30" s="36">
        <v>25</v>
      </c>
      <c r="B30" s="37" t="s">
        <v>48</v>
      </c>
      <c r="C30" s="38" t="s">
        <v>26</v>
      </c>
      <c r="D30" s="38" t="s">
        <v>50</v>
      </c>
      <c r="E30" s="39" t="s">
        <v>51</v>
      </c>
      <c r="F30" s="40">
        <v>45</v>
      </c>
      <c r="G30" s="18">
        <v>45</v>
      </c>
      <c r="H30" s="34" t="s">
        <v>89</v>
      </c>
      <c r="I30" s="35">
        <v>80</v>
      </c>
      <c r="J30" s="42">
        <f>I30-G29</f>
        <v>38</v>
      </c>
      <c r="K30" s="18"/>
      <c r="L30" s="1"/>
      <c r="M30" s="6"/>
      <c r="N30" s="42">
        <f t="shared" si="1"/>
        <v>0</v>
      </c>
      <c r="O30" s="16">
        <v>1</v>
      </c>
      <c r="P30" s="6">
        <v>2</v>
      </c>
      <c r="Q30" s="6"/>
      <c r="R30" s="37" t="s">
        <v>69</v>
      </c>
      <c r="S30" s="37" t="s">
        <v>14</v>
      </c>
    </row>
    <row r="31" spans="1:19">
      <c r="A31" s="51" t="s">
        <v>15</v>
      </c>
      <c r="B31" s="51"/>
      <c r="C31" s="51"/>
      <c r="D31" s="52"/>
      <c r="E31" s="7"/>
      <c r="F31" s="15">
        <f>SUM(F6:F30)</f>
        <v>1145</v>
      </c>
      <c r="G31" s="19"/>
      <c r="H31" s="8"/>
      <c r="I31" s="8"/>
      <c r="J31" s="20"/>
      <c r="K31" s="19"/>
      <c r="L31" s="8"/>
      <c r="M31" s="8"/>
      <c r="N31" s="20"/>
      <c r="O31" s="17">
        <f>SUM(O6:O30)</f>
        <v>28</v>
      </c>
      <c r="P31" s="8">
        <f>SUM(P6:P30)</f>
        <v>47</v>
      </c>
      <c r="Q31" s="8"/>
      <c r="R31" s="9"/>
      <c r="S31" s="14"/>
    </row>
  </sheetData>
  <autoFilter ref="A5:S31"/>
  <mergeCells count="16">
    <mergeCell ref="A31:D31"/>
    <mergeCell ref="A1:S1"/>
    <mergeCell ref="A4:A5"/>
    <mergeCell ref="B4:B5"/>
    <mergeCell ref="C4:C5"/>
    <mergeCell ref="D4:D5"/>
    <mergeCell ref="E4:E5"/>
    <mergeCell ref="F4:F5"/>
    <mergeCell ref="O4:O5"/>
    <mergeCell ref="P4:P5"/>
    <mergeCell ref="R4:R5"/>
    <mergeCell ref="S4:S5"/>
    <mergeCell ref="Q4:Q5"/>
    <mergeCell ref="K3:S3"/>
    <mergeCell ref="G4:J4"/>
    <mergeCell ref="K4:N4"/>
  </mergeCells>
  <phoneticPr fontId="18" type="noConversion"/>
  <conditionalFormatting sqref="J31">
    <cfRule type="cellIs" dxfId="1" priority="22" operator="lessThan">
      <formula>0</formula>
    </cfRule>
  </conditionalFormatting>
  <conditionalFormatting sqref="J31">
    <cfRule type="cellIs" dxfId="0" priority="21" operator="lessThan">
      <formula>0</formula>
    </cfRule>
  </conditionalFormatting>
  <printOptions horizontalCentered="1"/>
  <pageMargins left="0.23622047244094491" right="0.23622047244094491" top="0.15748031496062992" bottom="0" header="0.31496062992125984" footer="0.31496062992125984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물리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2021-06-13T23:42:22Z</cp:lastPrinted>
  <dcterms:created xsi:type="dcterms:W3CDTF">2021-03-17T02:21:06Z</dcterms:created>
  <dcterms:modified xsi:type="dcterms:W3CDTF">2022-05-18T05:27:57Z</dcterms:modified>
</cp:coreProperties>
</file>