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수업,성적,국제교류\공통기초\2022-1 공통기초시험(기말)\6. 협조요청공문\"/>
    </mc:Choice>
  </mc:AlternateContent>
  <bookViews>
    <workbookView xWindow="0" yWindow="0" windowWidth="28800" windowHeight="12255"/>
  </bookViews>
  <sheets>
    <sheet name="미분적분학" sheetId="5" r:id="rId1"/>
  </sheets>
  <definedNames>
    <definedName name="_xlnm._FilterDatabase" localSheetId="0" hidden="1">미분적분학!$A$5:$O$47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6" i="5" l="1"/>
  <c r="K46" i="5"/>
  <c r="L36" i="5"/>
  <c r="K36" i="5"/>
  <c r="J16" i="5" l="1"/>
  <c r="J17" i="5"/>
  <c r="J18" i="5"/>
  <c r="J19" i="5"/>
  <c r="J20" i="5"/>
  <c r="J21" i="5"/>
  <c r="J22" i="5"/>
  <c r="J23" i="5"/>
  <c r="J24" i="5"/>
  <c r="J25" i="5"/>
  <c r="J26" i="5"/>
  <c r="J27" i="5"/>
  <c r="J31" i="5"/>
  <c r="J29" i="5"/>
  <c r="J30" i="5"/>
  <c r="J28" i="5"/>
  <c r="J32" i="5"/>
  <c r="J33" i="5"/>
  <c r="J34" i="5"/>
  <c r="J35" i="5"/>
  <c r="J7" i="5"/>
  <c r="J8" i="5"/>
  <c r="J9" i="5"/>
  <c r="J10" i="5"/>
  <c r="J11" i="5"/>
  <c r="J15" i="5"/>
  <c r="J13" i="5"/>
  <c r="J14" i="5"/>
  <c r="J12" i="5"/>
  <c r="J37" i="5"/>
  <c r="J38" i="5"/>
  <c r="J39" i="5"/>
  <c r="J40" i="5"/>
  <c r="J41" i="5"/>
  <c r="J42" i="5"/>
  <c r="J43" i="5"/>
  <c r="J44" i="5"/>
  <c r="J45" i="5"/>
  <c r="F36" i="5"/>
  <c r="F46" i="5"/>
  <c r="J6" i="5"/>
  <c r="N2" i="5" l="1"/>
  <c r="F47" i="5"/>
  <c r="K47" i="5"/>
  <c r="L47" i="5"/>
</calcChain>
</file>

<file path=xl/sharedStrings.xml><?xml version="1.0" encoding="utf-8"?>
<sst xmlns="http://schemas.openxmlformats.org/spreadsheetml/2006/main" count="294" uniqueCount="143">
  <si>
    <t>과목명</t>
  </si>
  <si>
    <t>설강학과</t>
  </si>
  <si>
    <t>NO.</t>
    <phoneticPr fontId="18" type="noConversion"/>
  </si>
  <si>
    <t>호수</t>
    <phoneticPr fontId="18" type="noConversion"/>
  </si>
  <si>
    <t>강의실1</t>
    <phoneticPr fontId="18" type="noConversion"/>
  </si>
  <si>
    <t>강의실수</t>
    <phoneticPr fontId="18" type="noConversion"/>
  </si>
  <si>
    <t>건물명</t>
    <phoneticPr fontId="18" type="noConversion"/>
  </si>
  <si>
    <t>수강
인원</t>
    <phoneticPr fontId="18" type="noConversion"/>
  </si>
  <si>
    <t>합 계</t>
    <phoneticPr fontId="18" type="noConversion"/>
  </si>
  <si>
    <t>소 계</t>
    <phoneticPr fontId="18" type="noConversion"/>
  </si>
  <si>
    <t>교강사</t>
  </si>
  <si>
    <t>수업번호</t>
  </si>
  <si>
    <t>좌석
여유</t>
    <phoneticPr fontId="18" type="noConversion"/>
  </si>
  <si>
    <t>사회적
거리적용
좌석수</t>
    <phoneticPr fontId="18" type="noConversion"/>
  </si>
  <si>
    <t>시험
배정
인원</t>
    <phoneticPr fontId="18" type="noConversion"/>
  </si>
  <si>
    <t>비고</t>
    <phoneticPr fontId="18" type="noConversion"/>
  </si>
  <si>
    <t>감독자수</t>
    <phoneticPr fontId="18" type="noConversion"/>
  </si>
  <si>
    <t>특별고사실 605호</t>
    <phoneticPr fontId="18" type="noConversion"/>
  </si>
  <si>
    <t>제1공학관</t>
    <phoneticPr fontId="18" type="noConversion"/>
  </si>
  <si>
    <t>바이오메디컬공학전공</t>
    <phoneticPr fontId="18" type="noConversion"/>
  </si>
  <si>
    <t>생명과학과</t>
    <phoneticPr fontId="18" type="noConversion"/>
  </si>
  <si>
    <t>제1공학관</t>
    <phoneticPr fontId="18" type="noConversion"/>
  </si>
  <si>
    <t>신소재공학부</t>
    <phoneticPr fontId="18" type="noConversion"/>
  </si>
  <si>
    <t>기계공학부</t>
    <phoneticPr fontId="18" type="noConversion"/>
  </si>
  <si>
    <t>생명공학과</t>
    <phoneticPr fontId="18" type="noConversion"/>
  </si>
  <si>
    <t>미래자동차공학과</t>
    <phoneticPr fontId="18" type="noConversion"/>
  </si>
  <si>
    <t>원자력공학과</t>
    <phoneticPr fontId="18" type="noConversion"/>
  </si>
  <si>
    <t>에너지공학과</t>
    <phoneticPr fontId="18" type="noConversion"/>
  </si>
  <si>
    <t>컴퓨터소프트웨어학부</t>
    <phoneticPr fontId="18" type="noConversion"/>
  </si>
  <si>
    <t>건축공학부</t>
    <phoneticPr fontId="18" type="noConversion"/>
  </si>
  <si>
    <t>산업공학과</t>
    <phoneticPr fontId="18" type="noConversion"/>
  </si>
  <si>
    <t>화학공학과</t>
    <phoneticPr fontId="18" type="noConversion"/>
  </si>
  <si>
    <t>건설환경공학과</t>
    <phoneticPr fontId="18" type="noConversion"/>
  </si>
  <si>
    <t>수학과</t>
    <phoneticPr fontId="18" type="noConversion"/>
  </si>
  <si>
    <t>11129</t>
  </si>
  <si>
    <t>GEN2052</t>
  </si>
  <si>
    <t>12757</t>
  </si>
  <si>
    <t>12758</t>
  </si>
  <si>
    <t>10754</t>
  </si>
  <si>
    <t>10885</t>
  </si>
  <si>
    <t>10886</t>
  </si>
  <si>
    <t>10887</t>
  </si>
  <si>
    <t>10888</t>
  </si>
  <si>
    <t>12234</t>
  </si>
  <si>
    <t>11993</t>
  </si>
  <si>
    <t>10931</t>
  </si>
  <si>
    <t>10947</t>
  </si>
  <si>
    <t>10818</t>
  </si>
  <si>
    <t>12364</t>
  </si>
  <si>
    <t>12365</t>
  </si>
  <si>
    <t>12366</t>
  </si>
  <si>
    <t>12756</t>
  </si>
  <si>
    <t>10778</t>
  </si>
  <si>
    <t>12754</t>
  </si>
  <si>
    <t>11975</t>
  </si>
  <si>
    <t>12760</t>
  </si>
  <si>
    <t>10986</t>
  </si>
  <si>
    <t>12213</t>
  </si>
  <si>
    <t>12759</t>
  </si>
  <si>
    <t>15405</t>
  </si>
  <si>
    <t>15406</t>
  </si>
  <si>
    <t>15407</t>
  </si>
  <si>
    <t>15408</t>
  </si>
  <si>
    <t>15409</t>
  </si>
  <si>
    <t>12648</t>
  </si>
  <si>
    <t>11945</t>
  </si>
  <si>
    <t>12824</t>
  </si>
  <si>
    <t>12776</t>
  </si>
  <si>
    <t>10738</t>
  </si>
  <si>
    <t>12755</t>
  </si>
  <si>
    <t>11928</t>
  </si>
  <si>
    <t>11094</t>
  </si>
  <si>
    <t>11095</t>
  </si>
  <si>
    <t>11096</t>
  </si>
  <si>
    <t>미분적분학1</t>
  </si>
  <si>
    <t>학수번호</t>
    <phoneticPr fontId="18" type="noConversion"/>
  </si>
  <si>
    <t>자연과학관</t>
    <phoneticPr fontId="18" type="noConversion"/>
  </si>
  <si>
    <t>전기공학전공</t>
    <phoneticPr fontId="18" type="noConversion"/>
  </si>
  <si>
    <t>화학과</t>
    <phoneticPr fontId="18" type="noConversion"/>
  </si>
  <si>
    <r>
      <rPr>
        <sz val="9"/>
        <color rgb="FF5A5A5A"/>
        <rFont val="돋움"/>
        <family val="3"/>
        <charset val="129"/>
      </rPr>
      <t>서울</t>
    </r>
    <r>
      <rPr>
        <sz val="9"/>
        <color rgb="FF5A5A5A"/>
        <rFont val="Tahoma"/>
        <family val="2"/>
      </rPr>
      <t xml:space="preserve"> </t>
    </r>
    <r>
      <rPr>
        <sz val="9"/>
        <color rgb="FF5A5A5A"/>
        <rFont val="돋움"/>
        <family val="3"/>
        <charset val="129"/>
      </rPr>
      <t>대학</t>
    </r>
    <phoneticPr fontId="18" type="noConversion"/>
  </si>
  <si>
    <t>물리학과</t>
    <phoneticPr fontId="18" type="noConversion"/>
  </si>
  <si>
    <t>데이터사이언스학부</t>
    <phoneticPr fontId="18" type="noConversion"/>
  </si>
  <si>
    <t>융합전자공학부</t>
    <phoneticPr fontId="18" type="noConversion"/>
  </si>
  <si>
    <t>H212-103</t>
    <phoneticPr fontId="18" type="noConversion"/>
  </si>
  <si>
    <t>H212-201</t>
    <phoneticPr fontId="18" type="noConversion"/>
  </si>
  <si>
    <t>H212-202</t>
    <phoneticPr fontId="18" type="noConversion"/>
  </si>
  <si>
    <t>H212-203</t>
  </si>
  <si>
    <t>H212-205</t>
  </si>
  <si>
    <t>H212-408</t>
  </si>
  <si>
    <t>H212-302</t>
    <phoneticPr fontId="18" type="noConversion"/>
  </si>
  <si>
    <t>H212-304</t>
  </si>
  <si>
    <t>H212-305</t>
    <phoneticPr fontId="18" type="noConversion"/>
  </si>
  <si>
    <t>H212-401</t>
    <phoneticPr fontId="18" type="noConversion"/>
  </si>
  <si>
    <t>H212-402</t>
    <phoneticPr fontId="18" type="noConversion"/>
  </si>
  <si>
    <t>H212-404</t>
  </si>
  <si>
    <t>H212-405</t>
    <phoneticPr fontId="18" type="noConversion"/>
  </si>
  <si>
    <t>H212-409</t>
    <phoneticPr fontId="18" type="noConversion"/>
  </si>
  <si>
    <t>H212-501</t>
    <phoneticPr fontId="18" type="noConversion"/>
  </si>
  <si>
    <t>H212-502</t>
    <phoneticPr fontId="18" type="noConversion"/>
  </si>
  <si>
    <t>H212-503</t>
    <phoneticPr fontId="18" type="noConversion"/>
  </si>
  <si>
    <t>H212-508</t>
    <phoneticPr fontId="18" type="noConversion"/>
  </si>
  <si>
    <t>H212-509</t>
  </si>
  <si>
    <t>H212-403</t>
    <phoneticPr fontId="18" type="noConversion"/>
  </si>
  <si>
    <t>H212-204</t>
    <phoneticPr fontId="18" type="noConversion"/>
  </si>
  <si>
    <t>H212-504</t>
    <phoneticPr fontId="18" type="noConversion"/>
  </si>
  <si>
    <t>H212-209</t>
    <phoneticPr fontId="18" type="noConversion"/>
  </si>
  <si>
    <t>H212-303</t>
    <phoneticPr fontId="18" type="noConversion"/>
  </si>
  <si>
    <t>H212-505</t>
  </si>
  <si>
    <t>H212-601</t>
    <phoneticPr fontId="18" type="noConversion"/>
  </si>
  <si>
    <t>H212-602</t>
  </si>
  <si>
    <t>H212-603</t>
  </si>
  <si>
    <t>H212-407</t>
    <phoneticPr fontId="18" type="noConversion"/>
  </si>
  <si>
    <t>H507-118</t>
  </si>
  <si>
    <t>H507-B116</t>
    <phoneticPr fontId="18" type="noConversion"/>
  </si>
  <si>
    <t>H507-202</t>
    <phoneticPr fontId="18" type="noConversion"/>
  </si>
  <si>
    <t>H507-203</t>
  </si>
  <si>
    <t>H507-206</t>
  </si>
  <si>
    <t>H507-205</t>
    <phoneticPr fontId="18" type="noConversion"/>
  </si>
  <si>
    <t>H507-208</t>
    <phoneticPr fontId="18" type="noConversion"/>
  </si>
  <si>
    <t>H507-226</t>
    <phoneticPr fontId="18" type="noConversion"/>
  </si>
  <si>
    <t>H507-227</t>
  </si>
  <si>
    <t>이종실</t>
    <phoneticPr fontId="18" type="noConversion"/>
  </si>
  <si>
    <t>노우석</t>
    <phoneticPr fontId="18" type="noConversion"/>
  </si>
  <si>
    <t>김희식</t>
    <phoneticPr fontId="18" type="noConversion"/>
  </si>
  <si>
    <t>안일주</t>
    <phoneticPr fontId="18" type="noConversion"/>
  </si>
  <si>
    <t>서영주</t>
    <phoneticPr fontId="18" type="noConversion"/>
  </si>
  <si>
    <t>동경화</t>
    <phoneticPr fontId="18" type="noConversion"/>
  </si>
  <si>
    <t>권윤기</t>
    <phoneticPr fontId="18" type="noConversion"/>
  </si>
  <si>
    <t>이선경</t>
    <phoneticPr fontId="18" type="noConversion"/>
  </si>
  <si>
    <t>오수진</t>
    <phoneticPr fontId="18" type="noConversion"/>
  </si>
  <si>
    <t>변양현</t>
    <phoneticPr fontId="18" type="noConversion"/>
  </si>
  <si>
    <t>최미란</t>
    <phoneticPr fontId="18" type="noConversion"/>
  </si>
  <si>
    <t>신교일</t>
    <phoneticPr fontId="18" type="noConversion"/>
  </si>
  <si>
    <t>문선요</t>
    <phoneticPr fontId="18" type="noConversion"/>
  </si>
  <si>
    <t>황신철</t>
    <phoneticPr fontId="18" type="noConversion"/>
  </si>
  <si>
    <t>박영선</t>
    <phoneticPr fontId="18" type="noConversion"/>
  </si>
  <si>
    <t>허재성</t>
    <phoneticPr fontId="18" type="noConversion"/>
  </si>
  <si>
    <t>김동영</t>
    <phoneticPr fontId="18" type="noConversion"/>
  </si>
  <si>
    <t>문보라</t>
    <phoneticPr fontId="18" type="noConversion"/>
  </si>
  <si>
    <t>배은옥</t>
    <phoneticPr fontId="18" type="noConversion"/>
  </si>
  <si>
    <t>박진영</t>
    <phoneticPr fontId="18" type="noConversion"/>
  </si>
  <si>
    <t>H212-208</t>
    <phoneticPr fontId="18" type="noConversion"/>
  </si>
  <si>
    <t>2022-1학기 공통기초과학 기말고사 강의실 배정현황  (미분적분학1)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</si>
</sst>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3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0"/>
      <color theme="1"/>
      <name val="돋움"/>
      <family val="3"/>
      <charset val="129"/>
    </font>
    <font>
      <sz val="10"/>
      <color theme="1"/>
      <name val="돋움"/>
      <family val="3"/>
      <charset val="129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9" tint="0.39997558519241921"/>
      <name val="Tahoma"/>
      <family val="2"/>
    </font>
    <font>
      <b/>
      <sz val="10"/>
      <color rgb="FF5E6871"/>
      <name val="Tahoma"/>
      <family val="2"/>
    </font>
    <font>
      <b/>
      <sz val="10"/>
      <color rgb="FF5E6871"/>
      <name val="돋움"/>
      <family val="3"/>
      <charset val="129"/>
    </font>
    <font>
      <sz val="10"/>
      <name val="굴림"/>
      <family val="3"/>
      <charset val="129"/>
    </font>
    <font>
      <b/>
      <sz val="10"/>
      <name val="맑은 고딕"/>
      <family val="3"/>
      <charset val="129"/>
      <scheme val="major"/>
    </font>
    <font>
      <sz val="11"/>
      <color rgb="FF9C5700"/>
      <name val="맑은 고딕"/>
      <family val="2"/>
      <charset val="129"/>
      <scheme val="minor"/>
    </font>
    <font>
      <sz val="9"/>
      <color rgb="FF5A5A5A"/>
      <name val="돋움"/>
      <family val="3"/>
      <charset val="129"/>
    </font>
    <font>
      <b/>
      <sz val="10"/>
      <color rgb="FFFF0000"/>
      <name val="Tahoma"/>
      <family val="2"/>
    </font>
    <font>
      <b/>
      <sz val="10"/>
      <color rgb="FFFF0000"/>
      <name val="돋움"/>
      <family val="3"/>
      <charset val="129"/>
    </font>
    <font>
      <b/>
      <sz val="10"/>
      <color rgb="FFFF0000"/>
      <name val="맑은 고딕"/>
      <family val="3"/>
      <charset val="129"/>
      <scheme val="minor"/>
    </font>
    <font>
      <sz val="9"/>
      <color rgb="FF5A5A5A"/>
      <name val="Tahoma"/>
      <family val="2"/>
    </font>
    <font>
      <sz val="9"/>
      <color rgb="FFFF0000"/>
      <name val="돋움"/>
      <family val="3"/>
      <charset val="129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AFAF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DFDFD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50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9">
    <xf numFmtId="0" fontId="0" fillId="0" borderId="0" xfId="0">
      <alignment vertical="center"/>
    </xf>
    <xf numFmtId="0" fontId="23" fillId="0" borderId="0" xfId="0" applyFont="1" applyAlignment="1">
      <alignment horizontal="center" vertical="center"/>
    </xf>
    <xf numFmtId="49" fontId="19" fillId="34" borderId="11" xfId="0" applyNumberFormat="1" applyFont="1" applyFill="1" applyBorder="1" applyAlignment="1">
      <alignment horizontal="center" vertical="center" shrinkToFit="1"/>
    </xf>
    <xf numFmtId="49" fontId="19" fillId="34" borderId="11" xfId="0" applyNumberFormat="1" applyFont="1" applyFill="1" applyBorder="1" applyAlignment="1">
      <alignment horizontal="center" vertical="center"/>
    </xf>
    <xf numFmtId="41" fontId="19" fillId="34" borderId="11" xfId="42" applyFont="1" applyFill="1" applyBorder="1" applyAlignment="1">
      <alignment horizontal="center" vertical="center"/>
    </xf>
    <xf numFmtId="49" fontId="22" fillId="34" borderId="11" xfId="0" applyNumberFormat="1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41" fontId="25" fillId="34" borderId="11" xfId="42" applyFont="1" applyFill="1" applyBorder="1" applyAlignment="1">
      <alignment horizontal="center" vertical="center"/>
    </xf>
    <xf numFmtId="49" fontId="19" fillId="34" borderId="11" xfId="0" applyNumberFormat="1" applyFont="1" applyFill="1" applyBorder="1" applyAlignment="1">
      <alignment horizontal="center" vertical="center" wrapText="1"/>
    </xf>
    <xf numFmtId="41" fontId="28" fillId="33" borderId="10" xfId="42" applyFont="1" applyFill="1" applyBorder="1" applyAlignment="1">
      <alignment horizontal="center" vertical="center"/>
    </xf>
    <xf numFmtId="41" fontId="28" fillId="34" borderId="11" xfId="42" applyFont="1" applyFill="1" applyBorder="1" applyAlignment="1">
      <alignment horizontal="center" vertical="center"/>
    </xf>
    <xf numFmtId="41" fontId="28" fillId="33" borderId="10" xfId="42" applyFont="1" applyFill="1" applyBorder="1" applyAlignment="1">
      <alignment horizontal="center" vertical="center" wrapText="1"/>
    </xf>
    <xf numFmtId="41" fontId="28" fillId="33" borderId="20" xfId="42" applyFont="1" applyFill="1" applyBorder="1" applyAlignment="1">
      <alignment horizontal="center" vertical="center" wrapText="1"/>
    </xf>
    <xf numFmtId="41" fontId="20" fillId="34" borderId="23" xfId="42" applyFont="1" applyFill="1" applyBorder="1" applyAlignment="1">
      <alignment horizontal="center" vertical="center"/>
    </xf>
    <xf numFmtId="41" fontId="28" fillId="33" borderId="19" xfId="42" applyFont="1" applyFill="1" applyBorder="1" applyAlignment="1">
      <alignment horizontal="center" vertical="center" wrapText="1"/>
    </xf>
    <xf numFmtId="41" fontId="20" fillId="34" borderId="22" xfId="42" applyFont="1" applyFill="1" applyBorder="1" applyAlignment="1">
      <alignment horizontal="center" vertical="center"/>
    </xf>
    <xf numFmtId="41" fontId="20" fillId="34" borderId="24" xfId="42" applyFont="1" applyFill="1" applyBorder="1" applyAlignment="1">
      <alignment horizontal="center" vertical="center"/>
    </xf>
    <xf numFmtId="0" fontId="0" fillId="0" borderId="0" xfId="0">
      <alignment vertical="center"/>
    </xf>
    <xf numFmtId="41" fontId="20" fillId="34" borderId="15" xfId="42" applyFont="1" applyFill="1" applyBorder="1" applyAlignment="1">
      <alignment horizontal="center" vertical="center"/>
    </xf>
    <xf numFmtId="41" fontId="19" fillId="34" borderId="25" xfId="42" applyFont="1" applyFill="1" applyBorder="1" applyAlignment="1">
      <alignment horizontal="center" vertical="center"/>
    </xf>
    <xf numFmtId="41" fontId="19" fillId="34" borderId="26" xfId="42" applyFont="1" applyFill="1" applyBorder="1" applyAlignment="1">
      <alignment horizontal="center" vertical="center"/>
    </xf>
    <xf numFmtId="41" fontId="19" fillId="34" borderId="21" xfId="42" applyFont="1" applyFill="1" applyBorder="1" applyAlignment="1">
      <alignment horizontal="center" vertical="center"/>
    </xf>
    <xf numFmtId="41" fontId="25" fillId="34" borderId="21" xfId="42" applyFont="1" applyFill="1" applyBorder="1" applyAlignment="1">
      <alignment horizontal="center" vertical="center"/>
    </xf>
    <xf numFmtId="41" fontId="20" fillId="34" borderId="25" xfId="42" applyFont="1" applyFill="1" applyBorder="1" applyAlignment="1">
      <alignment horizontal="center" vertical="center"/>
    </xf>
    <xf numFmtId="49" fontId="31" fillId="0" borderId="11" xfId="0" applyNumberFormat="1" applyFont="1" applyBorder="1" applyAlignment="1">
      <alignment horizontal="left" vertical="center"/>
    </xf>
    <xf numFmtId="49" fontId="31" fillId="0" borderId="11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41" fontId="20" fillId="34" borderId="32" xfId="42" applyFont="1" applyFill="1" applyBorder="1" applyAlignment="1">
      <alignment horizontal="center" vertical="center"/>
    </xf>
    <xf numFmtId="41" fontId="20" fillId="34" borderId="31" xfId="42" applyFont="1" applyFill="1" applyBorder="1" applyAlignment="1">
      <alignment horizontal="center" vertical="center"/>
    </xf>
    <xf numFmtId="49" fontId="20" fillId="34" borderId="23" xfId="0" applyNumberFormat="1" applyFont="1" applyFill="1" applyBorder="1" applyAlignment="1">
      <alignment horizontal="center" vertical="center"/>
    </xf>
    <xf numFmtId="49" fontId="21" fillId="34" borderId="23" xfId="0" applyNumberFormat="1" applyFont="1" applyFill="1" applyBorder="1" applyAlignment="1">
      <alignment horizontal="center" vertical="center" wrapText="1"/>
    </xf>
    <xf numFmtId="49" fontId="20" fillId="34" borderId="23" xfId="0" applyNumberFormat="1" applyFont="1" applyFill="1" applyBorder="1" applyAlignment="1">
      <alignment horizontal="center" vertical="center" shrinkToFit="1"/>
    </xf>
    <xf numFmtId="0" fontId="23" fillId="0" borderId="0" xfId="0" applyFont="1" applyAlignment="1">
      <alignment horizontal="center" vertical="center"/>
    </xf>
    <xf numFmtId="0" fontId="34" fillId="0" borderId="34" xfId="0" applyFont="1" applyBorder="1" applyAlignment="1">
      <alignment vertical="center"/>
    </xf>
    <xf numFmtId="49" fontId="31" fillId="0" borderId="10" xfId="0" applyNumberFormat="1" applyFont="1" applyBorder="1" applyAlignment="1">
      <alignment horizontal="left" vertical="center" wrapText="1"/>
    </xf>
    <xf numFmtId="49" fontId="31" fillId="36" borderId="11" xfId="0" applyNumberFormat="1" applyFont="1" applyFill="1" applyBorder="1" applyAlignment="1">
      <alignment horizontal="center" vertical="center" wrapText="1"/>
    </xf>
    <xf numFmtId="49" fontId="31" fillId="36" borderId="11" xfId="0" applyNumberFormat="1" applyFont="1" applyFill="1" applyBorder="1" applyAlignment="1">
      <alignment horizontal="left" vertical="center" wrapText="1"/>
    </xf>
    <xf numFmtId="49" fontId="31" fillId="0" borderId="11" xfId="0" applyNumberFormat="1" applyFont="1" applyBorder="1" applyAlignment="1">
      <alignment horizontal="left" vertical="center" wrapText="1"/>
    </xf>
    <xf numFmtId="49" fontId="31" fillId="36" borderId="11" xfId="0" applyNumberFormat="1" applyFont="1" applyFill="1" applyBorder="1" applyAlignment="1">
      <alignment horizontal="center" vertical="center"/>
    </xf>
    <xf numFmtId="49" fontId="31" fillId="0" borderId="11" xfId="0" applyNumberFormat="1" applyFont="1" applyBorder="1" applyAlignment="1">
      <alignment horizontal="center" vertical="center"/>
    </xf>
    <xf numFmtId="176" fontId="35" fillId="36" borderId="11" xfId="0" applyNumberFormat="1" applyFont="1" applyFill="1" applyBorder="1" applyAlignment="1">
      <alignment horizontal="center" vertical="center"/>
    </xf>
    <xf numFmtId="176" fontId="35" fillId="0" borderId="11" xfId="0" applyNumberFormat="1" applyFont="1" applyBorder="1" applyAlignment="1">
      <alignment horizontal="center" vertical="center"/>
    </xf>
    <xf numFmtId="41" fontId="33" fillId="34" borderId="25" xfId="42" applyFont="1" applyFill="1" applyBorder="1" applyAlignment="1">
      <alignment horizontal="center" vertical="center"/>
    </xf>
    <xf numFmtId="41" fontId="32" fillId="34" borderId="25" xfId="42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41" fontId="28" fillId="33" borderId="21" xfId="42" applyFont="1" applyFill="1" applyBorder="1" applyAlignment="1">
      <alignment horizontal="center" vertical="center" wrapText="1"/>
    </xf>
    <xf numFmtId="49" fontId="35" fillId="0" borderId="11" xfId="0" applyNumberFormat="1" applyFont="1" applyBorder="1" applyAlignment="1">
      <alignment horizontal="left" vertical="center"/>
    </xf>
    <xf numFmtId="41" fontId="28" fillId="34" borderId="10" xfId="42" applyFont="1" applyFill="1" applyBorder="1" applyAlignment="1">
      <alignment horizontal="center" vertical="center"/>
    </xf>
    <xf numFmtId="41" fontId="28" fillId="34" borderId="11" xfId="42" applyFont="1" applyFill="1" applyBorder="1" applyAlignment="1">
      <alignment horizontal="center" vertical="center" wrapText="1"/>
    </xf>
    <xf numFmtId="49" fontId="31" fillId="34" borderId="11" xfId="0" applyNumberFormat="1" applyFont="1" applyFill="1" applyBorder="1" applyAlignment="1">
      <alignment horizontal="center" vertical="center"/>
    </xf>
    <xf numFmtId="49" fontId="31" fillId="34" borderId="11" xfId="0" applyNumberFormat="1" applyFont="1" applyFill="1" applyBorder="1" applyAlignment="1">
      <alignment horizontal="center" vertical="center" wrapText="1"/>
    </xf>
    <xf numFmtId="176" fontId="35" fillId="34" borderId="11" xfId="0" applyNumberFormat="1" applyFont="1" applyFill="1" applyBorder="1" applyAlignment="1">
      <alignment horizontal="center" vertical="center"/>
    </xf>
    <xf numFmtId="41" fontId="28" fillId="34" borderId="21" xfId="42" applyFont="1" applyFill="1" applyBorder="1" applyAlignment="1">
      <alignment horizontal="center" vertical="center" wrapText="1"/>
    </xf>
    <xf numFmtId="49" fontId="31" fillId="34" borderId="10" xfId="0" applyNumberFormat="1" applyFont="1" applyFill="1" applyBorder="1" applyAlignment="1">
      <alignment horizontal="center" vertical="center"/>
    </xf>
    <xf numFmtId="49" fontId="31" fillId="34" borderId="10" xfId="0" applyNumberFormat="1" applyFont="1" applyFill="1" applyBorder="1" applyAlignment="1">
      <alignment horizontal="center" vertical="center" wrapText="1"/>
    </xf>
    <xf numFmtId="49" fontId="31" fillId="34" borderId="10" xfId="0" applyNumberFormat="1" applyFont="1" applyFill="1" applyBorder="1" applyAlignment="1">
      <alignment horizontal="left" vertical="center" wrapText="1"/>
    </xf>
    <xf numFmtId="176" fontId="35" fillId="34" borderId="10" xfId="0" applyNumberFormat="1" applyFont="1" applyFill="1" applyBorder="1" applyAlignment="1">
      <alignment horizontal="center" vertical="center"/>
    </xf>
    <xf numFmtId="49" fontId="31" fillId="34" borderId="10" xfId="0" applyNumberFormat="1" applyFont="1" applyFill="1" applyBorder="1" applyAlignment="1">
      <alignment horizontal="left" vertical="center"/>
    </xf>
    <xf numFmtId="0" fontId="0" fillId="34" borderId="0" xfId="0" applyFill="1">
      <alignment vertical="center"/>
    </xf>
    <xf numFmtId="49" fontId="31" fillId="34" borderId="11" xfId="0" applyNumberFormat="1" applyFont="1" applyFill="1" applyBorder="1" applyAlignment="1">
      <alignment horizontal="left" vertical="center" wrapText="1"/>
    </xf>
    <xf numFmtId="49" fontId="31" fillId="34" borderId="11" xfId="0" applyNumberFormat="1" applyFont="1" applyFill="1" applyBorder="1" applyAlignment="1">
      <alignment horizontal="left" vertical="center"/>
    </xf>
    <xf numFmtId="49" fontId="35" fillId="34" borderId="11" xfId="0" applyNumberFormat="1" applyFont="1" applyFill="1" applyBorder="1" applyAlignment="1">
      <alignment horizontal="left" vertical="center"/>
    </xf>
    <xf numFmtId="49" fontId="36" fillId="34" borderId="11" xfId="0" applyNumberFormat="1" applyFont="1" applyFill="1" applyBorder="1" applyAlignment="1">
      <alignment horizontal="left" vertical="center"/>
    </xf>
    <xf numFmtId="0" fontId="23" fillId="0" borderId="0" xfId="0" applyFont="1" applyAlignment="1">
      <alignment horizontal="center" vertical="center"/>
    </xf>
    <xf numFmtId="41" fontId="29" fillId="35" borderId="16" xfId="42" applyFont="1" applyFill="1" applyBorder="1" applyAlignment="1">
      <alignment horizontal="center" vertical="center"/>
    </xf>
    <xf numFmtId="41" fontId="29" fillId="35" borderId="17" xfId="42" applyFont="1" applyFill="1" applyBorder="1" applyAlignment="1">
      <alignment horizontal="center" vertical="center"/>
    </xf>
    <xf numFmtId="41" fontId="29" fillId="35" borderId="18" xfId="42" applyFont="1" applyFill="1" applyBorder="1" applyAlignment="1">
      <alignment horizontal="center" vertical="center"/>
    </xf>
    <xf numFmtId="14" fontId="24" fillId="0" borderId="0" xfId="0" applyNumberFormat="1" applyFont="1" applyBorder="1" applyAlignment="1">
      <alignment horizontal="right" vertical="center"/>
    </xf>
    <xf numFmtId="0" fontId="24" fillId="0" borderId="0" xfId="0" applyFont="1" applyBorder="1" applyAlignment="1">
      <alignment horizontal="right" vertical="center"/>
    </xf>
    <xf numFmtId="49" fontId="27" fillId="33" borderId="28" xfId="0" applyNumberFormat="1" applyFont="1" applyFill="1" applyBorder="1" applyAlignment="1">
      <alignment horizontal="center" vertical="center"/>
    </xf>
    <xf numFmtId="49" fontId="27" fillId="33" borderId="10" xfId="0" applyNumberFormat="1" applyFont="1" applyFill="1" applyBorder="1" applyAlignment="1">
      <alignment horizontal="center" vertical="center"/>
    </xf>
    <xf numFmtId="41" fontId="27" fillId="33" borderId="33" xfId="42" applyFont="1" applyFill="1" applyBorder="1" applyAlignment="1">
      <alignment horizontal="center" vertical="center" wrapText="1"/>
    </xf>
    <xf numFmtId="41" fontId="27" fillId="33" borderId="13" xfId="42" applyFont="1" applyFill="1" applyBorder="1" applyAlignment="1">
      <alignment horizontal="center" vertical="center"/>
    </xf>
    <xf numFmtId="41" fontId="24" fillId="0" borderId="29" xfId="42" applyFont="1" applyBorder="1" applyAlignment="1">
      <alignment horizontal="center" vertical="center"/>
    </xf>
    <xf numFmtId="41" fontId="24" fillId="0" borderId="25" xfId="42" applyFont="1" applyBorder="1" applyAlignment="1">
      <alignment horizontal="center" vertical="center"/>
    </xf>
    <xf numFmtId="49" fontId="26" fillId="33" borderId="28" xfId="0" applyNumberFormat="1" applyFont="1" applyFill="1" applyBorder="1" applyAlignment="1">
      <alignment horizontal="center" vertical="center"/>
    </xf>
    <xf numFmtId="49" fontId="26" fillId="33" borderId="10" xfId="0" applyNumberFormat="1" applyFont="1" applyFill="1" applyBorder="1" applyAlignment="1">
      <alignment horizontal="center" vertical="center"/>
    </xf>
    <xf numFmtId="49" fontId="26" fillId="33" borderId="28" xfId="0" applyNumberFormat="1" applyFont="1" applyFill="1" applyBorder="1" applyAlignment="1">
      <alignment horizontal="center" vertical="center" shrinkToFit="1"/>
    </xf>
    <xf numFmtId="49" fontId="26" fillId="33" borderId="10" xfId="0" applyNumberFormat="1" applyFont="1" applyFill="1" applyBorder="1" applyAlignment="1">
      <alignment horizontal="center" vertical="center" shrinkToFit="1"/>
    </xf>
    <xf numFmtId="41" fontId="24" fillId="0" borderId="30" xfId="42" applyFont="1" applyBorder="1" applyAlignment="1">
      <alignment horizontal="center" vertical="center"/>
    </xf>
    <xf numFmtId="41" fontId="24" fillId="0" borderId="11" xfId="42" applyFont="1" applyBorder="1" applyAlignment="1">
      <alignment horizontal="center" vertical="center"/>
    </xf>
    <xf numFmtId="49" fontId="27" fillId="33" borderId="30" xfId="0" applyNumberFormat="1" applyFont="1" applyFill="1" applyBorder="1" applyAlignment="1">
      <alignment horizontal="center" vertical="center"/>
    </xf>
    <xf numFmtId="49" fontId="27" fillId="33" borderId="11" xfId="0" applyNumberFormat="1" applyFont="1" applyFill="1" applyBorder="1" applyAlignment="1">
      <alignment horizontal="center" vertical="center"/>
    </xf>
    <xf numFmtId="0" fontId="21" fillId="34" borderId="32" xfId="0" applyFont="1" applyFill="1" applyBorder="1" applyAlignment="1">
      <alignment horizontal="center" vertical="center"/>
    </xf>
    <xf numFmtId="0" fontId="21" fillId="34" borderId="27" xfId="0" applyFont="1" applyFill="1" applyBorder="1" applyAlignment="1">
      <alignment horizontal="center" vertical="center"/>
    </xf>
    <xf numFmtId="0" fontId="21" fillId="34" borderId="31" xfId="0" applyFont="1" applyFill="1" applyBorder="1" applyAlignment="1">
      <alignment horizontal="center" vertical="center"/>
    </xf>
    <xf numFmtId="0" fontId="21" fillId="34" borderId="13" xfId="0" applyFont="1" applyFill="1" applyBorder="1" applyAlignment="1">
      <alignment horizontal="center" vertical="center"/>
    </xf>
    <xf numFmtId="0" fontId="21" fillId="34" borderId="14" xfId="0" applyFont="1" applyFill="1" applyBorder="1" applyAlignment="1">
      <alignment horizontal="center" vertical="center"/>
    </xf>
    <xf numFmtId="0" fontId="21" fillId="34" borderId="12" xfId="0" applyFont="1" applyFill="1" applyBorder="1" applyAlignment="1">
      <alignment horizontal="center" vertical="center"/>
    </xf>
  </cellXfs>
  <cellStyles count="50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1 2" xfId="44"/>
    <cellStyle name="60% - 강조색2" xfId="25" builtinId="36" customBuiltin="1"/>
    <cellStyle name="60% - 강조색2 2" xfId="45"/>
    <cellStyle name="60% - 강조색3" xfId="29" builtinId="40" customBuiltin="1"/>
    <cellStyle name="60% - 강조색3 2" xfId="46"/>
    <cellStyle name="60% - 강조색4" xfId="33" builtinId="44" customBuiltin="1"/>
    <cellStyle name="60% - 강조색4 2" xfId="47"/>
    <cellStyle name="60% - 강조색5" xfId="37" builtinId="48" customBuiltin="1"/>
    <cellStyle name="60% - 강조색5 2" xfId="48"/>
    <cellStyle name="60% - 강조색6" xfId="41" builtinId="52" customBuiltin="1"/>
    <cellStyle name="60% - 강조색6 2" xfId="49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보통 2" xfId="43"/>
    <cellStyle name="설명 텍스트" xfId="16" builtinId="53" customBuiltin="1"/>
    <cellStyle name="셀 확인" xfId="13" builtinId="23" customBuiltin="1"/>
    <cellStyle name="쉼표 [0]" xfId="42" builtinId="6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9"/>
  <sheetViews>
    <sheetView tabSelected="1" zoomScaleNormal="100" workbookViewId="0">
      <selection activeCell="Q36" sqref="Q36"/>
    </sheetView>
  </sheetViews>
  <sheetFormatPr defaultRowHeight="16.5" x14ac:dyDescent="0.3"/>
  <cols>
    <col min="1" max="1" width="5.125" customWidth="1"/>
    <col min="2" max="2" width="7.875" customWidth="1"/>
    <col min="3" max="3" width="7.875" style="17" customWidth="1"/>
    <col min="4" max="4" width="10.75" bestFit="1" customWidth="1"/>
    <col min="6" max="6" width="7.5" customWidth="1"/>
    <col min="7" max="7" width="7.125" customWidth="1"/>
    <col min="8" max="8" width="11.125" bestFit="1" customWidth="1"/>
    <col min="9" max="9" width="11.75" style="17" customWidth="1"/>
    <col min="10" max="10" width="9" style="17"/>
    <col min="11" max="11" width="7.5" customWidth="1"/>
    <col min="12" max="12" width="7.5" style="17" customWidth="1"/>
    <col min="13" max="13" width="14.75" style="17" customWidth="1"/>
    <col min="14" max="14" width="18.625" bestFit="1" customWidth="1"/>
    <col min="15" max="15" width="11.75" customWidth="1"/>
  </cols>
  <sheetData>
    <row r="1" spans="1:15" ht="20.25" x14ac:dyDescent="0.3">
      <c r="A1" s="63" t="s">
        <v>142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</row>
    <row r="2" spans="1:15" ht="20.25" x14ac:dyDescent="0.3">
      <c r="A2" s="1"/>
      <c r="B2" s="1"/>
      <c r="C2" s="44"/>
      <c r="D2" s="1"/>
      <c r="E2" s="1"/>
      <c r="F2" s="1"/>
      <c r="G2" s="1"/>
      <c r="H2" s="1"/>
      <c r="I2" s="1"/>
      <c r="J2" s="1"/>
      <c r="K2" s="1"/>
      <c r="L2" s="32"/>
      <c r="M2" s="26"/>
      <c r="N2" s="67">
        <f ca="1">TODAY()</f>
        <v>44699</v>
      </c>
      <c r="O2" s="68"/>
    </row>
    <row r="3" spans="1:15" s="17" customFormat="1" ht="21" thickBot="1" x14ac:dyDescent="0.35">
      <c r="A3" s="32"/>
      <c r="B3" s="32"/>
      <c r="C3" s="44"/>
      <c r="D3" s="32"/>
      <c r="E3" s="32"/>
      <c r="F3" s="32"/>
      <c r="G3" s="32"/>
      <c r="H3" s="32"/>
      <c r="I3" s="32"/>
      <c r="J3" s="32"/>
      <c r="K3" s="33"/>
      <c r="L3" s="33"/>
      <c r="M3" s="33"/>
      <c r="N3" s="33"/>
      <c r="O3" s="33"/>
    </row>
    <row r="4" spans="1:15" ht="19.5" customHeight="1" x14ac:dyDescent="0.3">
      <c r="A4" s="69" t="s">
        <v>2</v>
      </c>
      <c r="B4" s="69" t="s">
        <v>11</v>
      </c>
      <c r="C4" s="81" t="s">
        <v>75</v>
      </c>
      <c r="D4" s="69" t="s">
        <v>0</v>
      </c>
      <c r="E4" s="69" t="s">
        <v>6</v>
      </c>
      <c r="F4" s="71" t="s">
        <v>7</v>
      </c>
      <c r="G4" s="64" t="s">
        <v>4</v>
      </c>
      <c r="H4" s="65"/>
      <c r="I4" s="65"/>
      <c r="J4" s="66"/>
      <c r="K4" s="73" t="s">
        <v>5</v>
      </c>
      <c r="L4" s="79" t="s">
        <v>16</v>
      </c>
      <c r="M4" s="79" t="s">
        <v>15</v>
      </c>
      <c r="N4" s="75" t="s">
        <v>1</v>
      </c>
      <c r="O4" s="77" t="s">
        <v>10</v>
      </c>
    </row>
    <row r="5" spans="1:15" ht="36" x14ac:dyDescent="0.3">
      <c r="A5" s="70"/>
      <c r="B5" s="70"/>
      <c r="C5" s="82"/>
      <c r="D5" s="70"/>
      <c r="E5" s="70"/>
      <c r="F5" s="72"/>
      <c r="G5" s="14" t="s">
        <v>14</v>
      </c>
      <c r="H5" s="9" t="s">
        <v>3</v>
      </c>
      <c r="I5" s="11" t="s">
        <v>13</v>
      </c>
      <c r="J5" s="12" t="s">
        <v>12</v>
      </c>
      <c r="K5" s="74"/>
      <c r="L5" s="80"/>
      <c r="M5" s="80"/>
      <c r="N5" s="76"/>
      <c r="O5" s="78"/>
    </row>
    <row r="6" spans="1:15" s="58" customFormat="1" x14ac:dyDescent="0.3">
      <c r="A6" s="6">
        <v>1</v>
      </c>
      <c r="B6" s="53" t="s">
        <v>34</v>
      </c>
      <c r="C6" s="54" t="s">
        <v>35</v>
      </c>
      <c r="D6" s="55" t="s">
        <v>74</v>
      </c>
      <c r="E6" s="55" t="s">
        <v>21</v>
      </c>
      <c r="F6" s="56">
        <v>43</v>
      </c>
      <c r="G6" s="20">
        <v>43</v>
      </c>
      <c r="H6" s="47" t="s">
        <v>83</v>
      </c>
      <c r="I6" s="48">
        <v>80</v>
      </c>
      <c r="J6" s="52">
        <f>I6-G6</f>
        <v>37</v>
      </c>
      <c r="K6" s="19">
        <v>1</v>
      </c>
      <c r="L6" s="19">
        <v>2</v>
      </c>
      <c r="M6" s="42"/>
      <c r="N6" s="57" t="s">
        <v>22</v>
      </c>
      <c r="O6" s="57" t="s">
        <v>121</v>
      </c>
    </row>
    <row r="7" spans="1:15" s="58" customFormat="1" x14ac:dyDescent="0.3">
      <c r="A7" s="6">
        <v>2</v>
      </c>
      <c r="B7" s="49" t="s">
        <v>36</v>
      </c>
      <c r="C7" s="50" t="s">
        <v>35</v>
      </c>
      <c r="D7" s="59" t="s">
        <v>74</v>
      </c>
      <c r="E7" s="55" t="s">
        <v>21</v>
      </c>
      <c r="F7" s="51">
        <v>47</v>
      </c>
      <c r="G7" s="20">
        <v>47</v>
      </c>
      <c r="H7" s="47" t="s">
        <v>84</v>
      </c>
      <c r="I7" s="48">
        <v>80</v>
      </c>
      <c r="J7" s="52">
        <f t="shared" ref="J7:J35" si="0">I7-G7</f>
        <v>33</v>
      </c>
      <c r="K7" s="19">
        <v>1</v>
      </c>
      <c r="L7" s="19">
        <v>2</v>
      </c>
      <c r="M7" s="43"/>
      <c r="N7" s="57" t="s">
        <v>22</v>
      </c>
      <c r="O7" s="60" t="s">
        <v>122</v>
      </c>
    </row>
    <row r="8" spans="1:15" s="58" customFormat="1" x14ac:dyDescent="0.3">
      <c r="A8" s="6">
        <v>3</v>
      </c>
      <c r="B8" s="49" t="s">
        <v>37</v>
      </c>
      <c r="C8" s="50" t="s">
        <v>35</v>
      </c>
      <c r="D8" s="59" t="s">
        <v>74</v>
      </c>
      <c r="E8" s="55" t="s">
        <v>21</v>
      </c>
      <c r="F8" s="51">
        <v>47</v>
      </c>
      <c r="G8" s="20">
        <v>47</v>
      </c>
      <c r="H8" s="47" t="s">
        <v>85</v>
      </c>
      <c r="I8" s="48">
        <v>80</v>
      </c>
      <c r="J8" s="52">
        <f t="shared" si="0"/>
        <v>33</v>
      </c>
      <c r="K8" s="19">
        <v>1</v>
      </c>
      <c r="L8" s="19">
        <v>2</v>
      </c>
      <c r="M8" s="42"/>
      <c r="N8" s="57" t="s">
        <v>22</v>
      </c>
      <c r="O8" s="60" t="s">
        <v>123</v>
      </c>
    </row>
    <row r="9" spans="1:15" s="58" customFormat="1" x14ac:dyDescent="0.3">
      <c r="A9" s="6">
        <v>4</v>
      </c>
      <c r="B9" s="49" t="s">
        <v>38</v>
      </c>
      <c r="C9" s="50" t="s">
        <v>35</v>
      </c>
      <c r="D9" s="59" t="s">
        <v>74</v>
      </c>
      <c r="E9" s="55" t="s">
        <v>21</v>
      </c>
      <c r="F9" s="51">
        <v>53</v>
      </c>
      <c r="G9" s="20">
        <v>53</v>
      </c>
      <c r="H9" s="47" t="s">
        <v>86</v>
      </c>
      <c r="I9" s="48">
        <v>80</v>
      </c>
      <c r="J9" s="52">
        <f t="shared" si="0"/>
        <v>27</v>
      </c>
      <c r="K9" s="19">
        <v>1</v>
      </c>
      <c r="L9" s="19">
        <v>2</v>
      </c>
      <c r="M9" s="19"/>
      <c r="N9" s="60" t="s">
        <v>77</v>
      </c>
      <c r="O9" s="60" t="s">
        <v>124</v>
      </c>
    </row>
    <row r="10" spans="1:15" s="58" customFormat="1" x14ac:dyDescent="0.3">
      <c r="A10" s="6">
        <v>5</v>
      </c>
      <c r="B10" s="49" t="s">
        <v>39</v>
      </c>
      <c r="C10" s="50" t="s">
        <v>35</v>
      </c>
      <c r="D10" s="59" t="s">
        <v>74</v>
      </c>
      <c r="E10" s="55" t="s">
        <v>21</v>
      </c>
      <c r="F10" s="51">
        <v>44</v>
      </c>
      <c r="G10" s="20">
        <v>44</v>
      </c>
      <c r="H10" s="47" t="s">
        <v>103</v>
      </c>
      <c r="I10" s="48">
        <v>80</v>
      </c>
      <c r="J10" s="52">
        <f t="shared" si="0"/>
        <v>36</v>
      </c>
      <c r="K10" s="19">
        <v>1</v>
      </c>
      <c r="L10" s="19">
        <v>2</v>
      </c>
      <c r="M10" s="42"/>
      <c r="N10" s="60" t="s">
        <v>23</v>
      </c>
      <c r="O10" s="60" t="s">
        <v>121</v>
      </c>
    </row>
    <row r="11" spans="1:15" s="58" customFormat="1" x14ac:dyDescent="0.3">
      <c r="A11" s="6">
        <v>6</v>
      </c>
      <c r="B11" s="49" t="s">
        <v>40</v>
      </c>
      <c r="C11" s="50" t="s">
        <v>35</v>
      </c>
      <c r="D11" s="59" t="s">
        <v>74</v>
      </c>
      <c r="E11" s="55" t="s">
        <v>21</v>
      </c>
      <c r="F11" s="51">
        <v>47</v>
      </c>
      <c r="G11" s="20">
        <v>47</v>
      </c>
      <c r="H11" s="47" t="s">
        <v>87</v>
      </c>
      <c r="I11" s="48">
        <v>80</v>
      </c>
      <c r="J11" s="52">
        <f t="shared" si="0"/>
        <v>33</v>
      </c>
      <c r="K11" s="19">
        <v>1</v>
      </c>
      <c r="L11" s="19">
        <v>2</v>
      </c>
      <c r="M11" s="42"/>
      <c r="N11" s="60" t="s">
        <v>23</v>
      </c>
      <c r="O11" s="60" t="s">
        <v>125</v>
      </c>
    </row>
    <row r="12" spans="1:15" s="58" customFormat="1" x14ac:dyDescent="0.3">
      <c r="A12" s="6">
        <v>7</v>
      </c>
      <c r="B12" s="49" t="s">
        <v>44</v>
      </c>
      <c r="C12" s="50" t="s">
        <v>35</v>
      </c>
      <c r="D12" s="59" t="s">
        <v>74</v>
      </c>
      <c r="E12" s="55" t="s">
        <v>21</v>
      </c>
      <c r="F12" s="51">
        <v>53</v>
      </c>
      <c r="G12" s="20">
        <v>53</v>
      </c>
      <c r="H12" s="47" t="s">
        <v>141</v>
      </c>
      <c r="I12" s="48">
        <v>100</v>
      </c>
      <c r="J12" s="52">
        <f>I12-G12</f>
        <v>47</v>
      </c>
      <c r="K12" s="19">
        <v>1</v>
      </c>
      <c r="L12" s="19">
        <v>2</v>
      </c>
      <c r="M12" s="42"/>
      <c r="N12" s="62" t="s">
        <v>20</v>
      </c>
      <c r="O12" s="60" t="s">
        <v>123</v>
      </c>
    </row>
    <row r="13" spans="1:15" s="58" customFormat="1" x14ac:dyDescent="0.3">
      <c r="A13" s="6">
        <v>8</v>
      </c>
      <c r="B13" s="49" t="s">
        <v>42</v>
      </c>
      <c r="C13" s="50" t="s">
        <v>35</v>
      </c>
      <c r="D13" s="59" t="s">
        <v>74</v>
      </c>
      <c r="E13" s="55" t="s">
        <v>21</v>
      </c>
      <c r="F13" s="51">
        <v>41</v>
      </c>
      <c r="G13" s="20">
        <v>41</v>
      </c>
      <c r="H13" s="47" t="s">
        <v>105</v>
      </c>
      <c r="I13" s="48">
        <v>80</v>
      </c>
      <c r="J13" s="52">
        <f t="shared" si="0"/>
        <v>39</v>
      </c>
      <c r="K13" s="19">
        <v>1</v>
      </c>
      <c r="L13" s="19">
        <v>2</v>
      </c>
      <c r="M13" s="42"/>
      <c r="N13" s="60" t="s">
        <v>23</v>
      </c>
      <c r="O13" s="60" t="s">
        <v>127</v>
      </c>
    </row>
    <row r="14" spans="1:15" s="58" customFormat="1" x14ac:dyDescent="0.3">
      <c r="A14" s="6">
        <v>9</v>
      </c>
      <c r="B14" s="49" t="s">
        <v>43</v>
      </c>
      <c r="C14" s="50" t="s">
        <v>35</v>
      </c>
      <c r="D14" s="59" t="s">
        <v>74</v>
      </c>
      <c r="E14" s="55" t="s">
        <v>21</v>
      </c>
      <c r="F14" s="51">
        <v>34</v>
      </c>
      <c r="G14" s="20">
        <v>34</v>
      </c>
      <c r="H14" s="47" t="s">
        <v>89</v>
      </c>
      <c r="I14" s="48">
        <v>80</v>
      </c>
      <c r="J14" s="52">
        <f t="shared" si="0"/>
        <v>46</v>
      </c>
      <c r="K14" s="19">
        <v>1</v>
      </c>
      <c r="L14" s="19">
        <v>1</v>
      </c>
      <c r="M14" s="42"/>
      <c r="N14" s="60" t="s">
        <v>24</v>
      </c>
      <c r="O14" s="60" t="s">
        <v>128</v>
      </c>
    </row>
    <row r="15" spans="1:15" s="58" customFormat="1" x14ac:dyDescent="0.3">
      <c r="A15" s="6">
        <v>10</v>
      </c>
      <c r="B15" s="49" t="s">
        <v>41</v>
      </c>
      <c r="C15" s="50" t="s">
        <v>35</v>
      </c>
      <c r="D15" s="59" t="s">
        <v>74</v>
      </c>
      <c r="E15" s="55" t="s">
        <v>21</v>
      </c>
      <c r="F15" s="51">
        <v>46</v>
      </c>
      <c r="G15" s="20">
        <v>46</v>
      </c>
      <c r="H15" s="47" t="s">
        <v>106</v>
      </c>
      <c r="I15" s="48">
        <v>80</v>
      </c>
      <c r="J15" s="52">
        <f>I15-G15</f>
        <v>34</v>
      </c>
      <c r="K15" s="19">
        <v>1</v>
      </c>
      <c r="L15" s="19">
        <v>2</v>
      </c>
      <c r="M15" s="42"/>
      <c r="N15" s="60" t="s">
        <v>23</v>
      </c>
      <c r="O15" s="60" t="s">
        <v>126</v>
      </c>
    </row>
    <row r="16" spans="1:15" s="58" customFormat="1" x14ac:dyDescent="0.3">
      <c r="A16" s="6">
        <v>11</v>
      </c>
      <c r="B16" s="49" t="s">
        <v>45</v>
      </c>
      <c r="C16" s="50" t="s">
        <v>35</v>
      </c>
      <c r="D16" s="59" t="s">
        <v>74</v>
      </c>
      <c r="E16" s="55" t="s">
        <v>21</v>
      </c>
      <c r="F16" s="51">
        <v>50</v>
      </c>
      <c r="G16" s="20">
        <v>50</v>
      </c>
      <c r="H16" s="47" t="s">
        <v>90</v>
      </c>
      <c r="I16" s="48">
        <v>80</v>
      </c>
      <c r="J16" s="52">
        <f t="shared" si="0"/>
        <v>30</v>
      </c>
      <c r="K16" s="19">
        <v>1</v>
      </c>
      <c r="L16" s="19">
        <v>2</v>
      </c>
      <c r="M16" s="42"/>
      <c r="N16" s="60" t="s">
        <v>25</v>
      </c>
      <c r="O16" s="60" t="s">
        <v>129</v>
      </c>
    </row>
    <row r="17" spans="1:15" s="58" customFormat="1" x14ac:dyDescent="0.3">
      <c r="A17" s="6">
        <v>12</v>
      </c>
      <c r="B17" s="49" t="s">
        <v>46</v>
      </c>
      <c r="C17" s="50" t="s">
        <v>35</v>
      </c>
      <c r="D17" s="59" t="s">
        <v>74</v>
      </c>
      <c r="E17" s="55" t="s">
        <v>21</v>
      </c>
      <c r="F17" s="51">
        <v>44</v>
      </c>
      <c r="G17" s="20">
        <v>44</v>
      </c>
      <c r="H17" s="47" t="s">
        <v>91</v>
      </c>
      <c r="I17" s="48">
        <v>80</v>
      </c>
      <c r="J17" s="52">
        <f t="shared" si="0"/>
        <v>36</v>
      </c>
      <c r="K17" s="19">
        <v>1</v>
      </c>
      <c r="L17" s="19">
        <v>2</v>
      </c>
      <c r="M17" s="42"/>
      <c r="N17" s="60" t="s">
        <v>26</v>
      </c>
      <c r="O17" s="60" t="s">
        <v>130</v>
      </c>
    </row>
    <row r="18" spans="1:15" s="58" customFormat="1" x14ac:dyDescent="0.3">
      <c r="A18" s="6">
        <v>13</v>
      </c>
      <c r="B18" s="49" t="s">
        <v>47</v>
      </c>
      <c r="C18" s="50" t="s">
        <v>35</v>
      </c>
      <c r="D18" s="59" t="s">
        <v>74</v>
      </c>
      <c r="E18" s="55" t="s">
        <v>21</v>
      </c>
      <c r="F18" s="51">
        <v>35</v>
      </c>
      <c r="G18" s="20">
        <v>35</v>
      </c>
      <c r="H18" s="47" t="s">
        <v>92</v>
      </c>
      <c r="I18" s="48">
        <v>80</v>
      </c>
      <c r="J18" s="52">
        <f t="shared" si="0"/>
        <v>45</v>
      </c>
      <c r="K18" s="19">
        <v>1</v>
      </c>
      <c r="L18" s="19">
        <v>1</v>
      </c>
      <c r="M18" s="42"/>
      <c r="N18" s="60" t="s">
        <v>27</v>
      </c>
      <c r="O18" s="60" t="s">
        <v>131</v>
      </c>
    </row>
    <row r="19" spans="1:15" s="58" customFormat="1" x14ac:dyDescent="0.3">
      <c r="A19" s="6">
        <v>14</v>
      </c>
      <c r="B19" s="49" t="s">
        <v>48</v>
      </c>
      <c r="C19" s="50" t="s">
        <v>35</v>
      </c>
      <c r="D19" s="59" t="s">
        <v>74</v>
      </c>
      <c r="E19" s="55" t="s">
        <v>21</v>
      </c>
      <c r="F19" s="51">
        <v>50</v>
      </c>
      <c r="G19" s="20">
        <v>50</v>
      </c>
      <c r="H19" s="47" t="s">
        <v>93</v>
      </c>
      <c r="I19" s="48">
        <v>80</v>
      </c>
      <c r="J19" s="52">
        <f t="shared" si="0"/>
        <v>30</v>
      </c>
      <c r="K19" s="19">
        <v>1</v>
      </c>
      <c r="L19" s="19">
        <v>2</v>
      </c>
      <c r="M19" s="42"/>
      <c r="N19" s="60" t="s">
        <v>28</v>
      </c>
      <c r="O19" s="60" t="s">
        <v>130</v>
      </c>
    </row>
    <row r="20" spans="1:15" s="58" customFormat="1" x14ac:dyDescent="0.3">
      <c r="A20" s="6">
        <v>15</v>
      </c>
      <c r="B20" s="49" t="s">
        <v>49</v>
      </c>
      <c r="C20" s="50" t="s">
        <v>35</v>
      </c>
      <c r="D20" s="59" t="s">
        <v>74</v>
      </c>
      <c r="E20" s="55" t="s">
        <v>21</v>
      </c>
      <c r="F20" s="51">
        <v>43</v>
      </c>
      <c r="G20" s="20">
        <v>43</v>
      </c>
      <c r="H20" s="47" t="s">
        <v>102</v>
      </c>
      <c r="I20" s="48">
        <v>80</v>
      </c>
      <c r="J20" s="52">
        <f t="shared" si="0"/>
        <v>37</v>
      </c>
      <c r="K20" s="19">
        <v>1</v>
      </c>
      <c r="L20" s="19">
        <v>2</v>
      </c>
      <c r="M20" s="42"/>
      <c r="N20" s="60" t="s">
        <v>28</v>
      </c>
      <c r="O20" s="60" t="s">
        <v>124</v>
      </c>
    </row>
    <row r="21" spans="1:15" s="58" customFormat="1" x14ac:dyDescent="0.3">
      <c r="A21" s="6">
        <v>16</v>
      </c>
      <c r="B21" s="49" t="s">
        <v>50</v>
      </c>
      <c r="C21" s="50" t="s">
        <v>35</v>
      </c>
      <c r="D21" s="59" t="s">
        <v>74</v>
      </c>
      <c r="E21" s="55" t="s">
        <v>21</v>
      </c>
      <c r="F21" s="51">
        <v>46</v>
      </c>
      <c r="G21" s="20">
        <v>46</v>
      </c>
      <c r="H21" s="47" t="s">
        <v>94</v>
      </c>
      <c r="I21" s="48">
        <v>80</v>
      </c>
      <c r="J21" s="52">
        <f t="shared" si="0"/>
        <v>34</v>
      </c>
      <c r="K21" s="19">
        <v>1</v>
      </c>
      <c r="L21" s="19">
        <v>2</v>
      </c>
      <c r="M21" s="42"/>
      <c r="N21" s="60" t="s">
        <v>28</v>
      </c>
      <c r="O21" s="60" t="s">
        <v>132</v>
      </c>
    </row>
    <row r="22" spans="1:15" s="58" customFormat="1" x14ac:dyDescent="0.3">
      <c r="A22" s="6">
        <v>17</v>
      </c>
      <c r="B22" s="49" t="s">
        <v>51</v>
      </c>
      <c r="C22" s="50" t="s">
        <v>35</v>
      </c>
      <c r="D22" s="59" t="s">
        <v>74</v>
      </c>
      <c r="E22" s="55" t="s">
        <v>21</v>
      </c>
      <c r="F22" s="51">
        <v>45</v>
      </c>
      <c r="G22" s="20">
        <v>45</v>
      </c>
      <c r="H22" s="47" t="s">
        <v>95</v>
      </c>
      <c r="I22" s="48">
        <v>80</v>
      </c>
      <c r="J22" s="52">
        <f t="shared" si="0"/>
        <v>35</v>
      </c>
      <c r="K22" s="19">
        <v>1</v>
      </c>
      <c r="L22" s="19">
        <v>2</v>
      </c>
      <c r="M22" s="42"/>
      <c r="N22" s="60" t="s">
        <v>28</v>
      </c>
      <c r="O22" s="60" t="s">
        <v>129</v>
      </c>
    </row>
    <row r="23" spans="1:15" s="58" customFormat="1" x14ac:dyDescent="0.3">
      <c r="A23" s="6">
        <v>18</v>
      </c>
      <c r="B23" s="49" t="s">
        <v>63</v>
      </c>
      <c r="C23" s="50" t="s">
        <v>35</v>
      </c>
      <c r="D23" s="59" t="s">
        <v>74</v>
      </c>
      <c r="E23" s="55" t="s">
        <v>21</v>
      </c>
      <c r="F23" s="51">
        <v>21</v>
      </c>
      <c r="G23" s="20">
        <v>21</v>
      </c>
      <c r="H23" s="47" t="s">
        <v>111</v>
      </c>
      <c r="I23" s="10">
        <v>71</v>
      </c>
      <c r="J23" s="52">
        <f t="shared" si="0"/>
        <v>50</v>
      </c>
      <c r="K23" s="19">
        <v>1</v>
      </c>
      <c r="L23" s="19">
        <v>1</v>
      </c>
      <c r="M23" s="42"/>
      <c r="N23" s="61" t="s">
        <v>79</v>
      </c>
      <c r="O23" s="60" t="s">
        <v>137</v>
      </c>
    </row>
    <row r="24" spans="1:15" s="58" customFormat="1" x14ac:dyDescent="0.3">
      <c r="A24" s="6">
        <v>19</v>
      </c>
      <c r="B24" s="49" t="s">
        <v>52</v>
      </c>
      <c r="C24" s="50" t="s">
        <v>35</v>
      </c>
      <c r="D24" s="59" t="s">
        <v>74</v>
      </c>
      <c r="E24" s="55" t="s">
        <v>21</v>
      </c>
      <c r="F24" s="51">
        <v>54</v>
      </c>
      <c r="G24" s="20">
        <v>54</v>
      </c>
      <c r="H24" s="47" t="s">
        <v>88</v>
      </c>
      <c r="I24" s="48">
        <v>100</v>
      </c>
      <c r="J24" s="52">
        <f t="shared" si="0"/>
        <v>46</v>
      </c>
      <c r="K24" s="19">
        <v>1</v>
      </c>
      <c r="L24" s="19">
        <v>2</v>
      </c>
      <c r="M24" s="42"/>
      <c r="N24" s="60" t="s">
        <v>29</v>
      </c>
      <c r="O24" s="60" t="s">
        <v>125</v>
      </c>
    </row>
    <row r="25" spans="1:15" s="58" customFormat="1" ht="18.75" customHeight="1" x14ac:dyDescent="0.3">
      <c r="A25" s="6">
        <v>20</v>
      </c>
      <c r="B25" s="49" t="s">
        <v>53</v>
      </c>
      <c r="C25" s="50" t="s">
        <v>35</v>
      </c>
      <c r="D25" s="59" t="s">
        <v>74</v>
      </c>
      <c r="E25" s="55" t="s">
        <v>21</v>
      </c>
      <c r="F25" s="51">
        <v>50</v>
      </c>
      <c r="G25" s="20">
        <v>50</v>
      </c>
      <c r="H25" s="47" t="s">
        <v>96</v>
      </c>
      <c r="I25" s="48">
        <v>80</v>
      </c>
      <c r="J25" s="52">
        <f t="shared" si="0"/>
        <v>30</v>
      </c>
      <c r="K25" s="19">
        <v>1</v>
      </c>
      <c r="L25" s="19">
        <v>2</v>
      </c>
      <c r="M25" s="42"/>
      <c r="N25" s="60" t="s">
        <v>29</v>
      </c>
      <c r="O25" s="60" t="s">
        <v>127</v>
      </c>
    </row>
    <row r="26" spans="1:15" s="58" customFormat="1" x14ac:dyDescent="0.3">
      <c r="A26" s="6">
        <v>21</v>
      </c>
      <c r="B26" s="49" t="s">
        <v>54</v>
      </c>
      <c r="C26" s="50" t="s">
        <v>35</v>
      </c>
      <c r="D26" s="59" t="s">
        <v>74</v>
      </c>
      <c r="E26" s="55" t="s">
        <v>21</v>
      </c>
      <c r="F26" s="51">
        <v>27</v>
      </c>
      <c r="G26" s="20">
        <v>27</v>
      </c>
      <c r="H26" s="47" t="s">
        <v>97</v>
      </c>
      <c r="I26" s="48">
        <v>80</v>
      </c>
      <c r="J26" s="52">
        <f t="shared" si="0"/>
        <v>53</v>
      </c>
      <c r="K26" s="19">
        <v>1</v>
      </c>
      <c r="L26" s="19">
        <v>1</v>
      </c>
      <c r="M26" s="42"/>
      <c r="N26" s="60" t="s">
        <v>78</v>
      </c>
      <c r="O26" s="60" t="s">
        <v>133</v>
      </c>
    </row>
    <row r="27" spans="1:15" s="58" customFormat="1" x14ac:dyDescent="0.3">
      <c r="A27" s="6">
        <v>22</v>
      </c>
      <c r="B27" s="49" t="s">
        <v>55</v>
      </c>
      <c r="C27" s="50" t="s">
        <v>35</v>
      </c>
      <c r="D27" s="59" t="s">
        <v>74</v>
      </c>
      <c r="E27" s="55" t="s">
        <v>21</v>
      </c>
      <c r="F27" s="51">
        <v>40</v>
      </c>
      <c r="G27" s="20">
        <v>40</v>
      </c>
      <c r="H27" s="47" t="s">
        <v>98</v>
      </c>
      <c r="I27" s="48">
        <v>80</v>
      </c>
      <c r="J27" s="52">
        <f t="shared" si="0"/>
        <v>40</v>
      </c>
      <c r="K27" s="19">
        <v>1</v>
      </c>
      <c r="L27" s="19">
        <v>2</v>
      </c>
      <c r="M27" s="42"/>
      <c r="N27" s="60" t="s">
        <v>78</v>
      </c>
      <c r="O27" s="60" t="s">
        <v>128</v>
      </c>
    </row>
    <row r="28" spans="1:15" s="58" customFormat="1" x14ac:dyDescent="0.3">
      <c r="A28" s="6">
        <v>23</v>
      </c>
      <c r="B28" s="49" t="s">
        <v>64</v>
      </c>
      <c r="C28" s="50" t="s">
        <v>35</v>
      </c>
      <c r="D28" s="59" t="s">
        <v>74</v>
      </c>
      <c r="E28" s="55" t="s">
        <v>18</v>
      </c>
      <c r="F28" s="51">
        <v>50</v>
      </c>
      <c r="G28" s="20">
        <v>50</v>
      </c>
      <c r="H28" s="47" t="s">
        <v>99</v>
      </c>
      <c r="I28" s="10">
        <v>80</v>
      </c>
      <c r="J28" s="52">
        <f>I28-G28</f>
        <v>30</v>
      </c>
      <c r="K28" s="19">
        <v>1</v>
      </c>
      <c r="L28" s="19">
        <v>2</v>
      </c>
      <c r="M28" s="42"/>
      <c r="N28" s="60" t="s">
        <v>19</v>
      </c>
      <c r="O28" s="60" t="s">
        <v>136</v>
      </c>
    </row>
    <row r="29" spans="1:15" s="58" customFormat="1" x14ac:dyDescent="0.3">
      <c r="A29" s="6">
        <v>24</v>
      </c>
      <c r="B29" s="49" t="s">
        <v>57</v>
      </c>
      <c r="C29" s="50" t="s">
        <v>35</v>
      </c>
      <c r="D29" s="59" t="s">
        <v>74</v>
      </c>
      <c r="E29" s="55" t="s">
        <v>21</v>
      </c>
      <c r="F29" s="51">
        <v>50</v>
      </c>
      <c r="G29" s="20">
        <v>50</v>
      </c>
      <c r="H29" s="47" t="s">
        <v>104</v>
      </c>
      <c r="I29" s="48">
        <v>80</v>
      </c>
      <c r="J29" s="52">
        <f t="shared" si="0"/>
        <v>30</v>
      </c>
      <c r="K29" s="19">
        <v>1</v>
      </c>
      <c r="L29" s="19">
        <v>2</v>
      </c>
      <c r="M29" s="42"/>
      <c r="N29" s="60" t="s">
        <v>31</v>
      </c>
      <c r="O29" s="60" t="s">
        <v>135</v>
      </c>
    </row>
    <row r="30" spans="1:15" s="58" customFormat="1" x14ac:dyDescent="0.3">
      <c r="A30" s="6">
        <v>25</v>
      </c>
      <c r="B30" s="49" t="s">
        <v>58</v>
      </c>
      <c r="C30" s="50" t="s">
        <v>35</v>
      </c>
      <c r="D30" s="59" t="s">
        <v>74</v>
      </c>
      <c r="E30" s="55" t="s">
        <v>21</v>
      </c>
      <c r="F30" s="51">
        <v>26</v>
      </c>
      <c r="G30" s="20">
        <v>26</v>
      </c>
      <c r="H30" s="47" t="s">
        <v>107</v>
      </c>
      <c r="I30" s="10">
        <v>80</v>
      </c>
      <c r="J30" s="52">
        <f t="shared" si="0"/>
        <v>54</v>
      </c>
      <c r="K30" s="19">
        <v>1</v>
      </c>
      <c r="L30" s="19">
        <v>1</v>
      </c>
      <c r="M30" s="42"/>
      <c r="N30" s="60" t="s">
        <v>31</v>
      </c>
      <c r="O30" s="60" t="s">
        <v>132</v>
      </c>
    </row>
    <row r="31" spans="1:15" s="58" customFormat="1" x14ac:dyDescent="0.3">
      <c r="A31" s="6">
        <v>26</v>
      </c>
      <c r="B31" s="49" t="s">
        <v>56</v>
      </c>
      <c r="C31" s="50" t="s">
        <v>35</v>
      </c>
      <c r="D31" s="59" t="s">
        <v>74</v>
      </c>
      <c r="E31" s="55" t="s">
        <v>21</v>
      </c>
      <c r="F31" s="51">
        <v>55</v>
      </c>
      <c r="G31" s="20">
        <v>55</v>
      </c>
      <c r="H31" s="47" t="s">
        <v>100</v>
      </c>
      <c r="I31" s="48">
        <v>100</v>
      </c>
      <c r="J31" s="52">
        <f>I31-G31</f>
        <v>45</v>
      </c>
      <c r="K31" s="19">
        <v>1</v>
      </c>
      <c r="L31" s="19">
        <v>2</v>
      </c>
      <c r="M31" s="42"/>
      <c r="N31" s="60" t="s">
        <v>30</v>
      </c>
      <c r="O31" s="60" t="s">
        <v>134</v>
      </c>
    </row>
    <row r="32" spans="1:15" s="58" customFormat="1" ht="16.5" customHeight="1" x14ac:dyDescent="0.3">
      <c r="A32" s="6">
        <v>27</v>
      </c>
      <c r="B32" s="49" t="s">
        <v>59</v>
      </c>
      <c r="C32" s="50" t="s">
        <v>35</v>
      </c>
      <c r="D32" s="59" t="s">
        <v>74</v>
      </c>
      <c r="E32" s="55" t="s">
        <v>21</v>
      </c>
      <c r="F32" s="51">
        <v>40</v>
      </c>
      <c r="G32" s="20">
        <v>40</v>
      </c>
      <c r="H32" s="47" t="s">
        <v>101</v>
      </c>
      <c r="I32" s="10">
        <v>80</v>
      </c>
      <c r="J32" s="52">
        <f t="shared" si="0"/>
        <v>40</v>
      </c>
      <c r="K32" s="19">
        <v>1</v>
      </c>
      <c r="L32" s="19">
        <v>2</v>
      </c>
      <c r="M32" s="42"/>
      <c r="N32" s="61" t="s">
        <v>79</v>
      </c>
      <c r="O32" s="60" t="s">
        <v>136</v>
      </c>
    </row>
    <row r="33" spans="1:15" s="58" customFormat="1" x14ac:dyDescent="0.3">
      <c r="A33" s="6">
        <v>28</v>
      </c>
      <c r="B33" s="49" t="s">
        <v>60</v>
      </c>
      <c r="C33" s="50" t="s">
        <v>35</v>
      </c>
      <c r="D33" s="59" t="s">
        <v>74</v>
      </c>
      <c r="E33" s="55" t="s">
        <v>21</v>
      </c>
      <c r="F33" s="51">
        <v>34</v>
      </c>
      <c r="G33" s="20">
        <v>34</v>
      </c>
      <c r="H33" s="47" t="s">
        <v>108</v>
      </c>
      <c r="I33" s="10">
        <v>80</v>
      </c>
      <c r="J33" s="52">
        <f t="shared" si="0"/>
        <v>46</v>
      </c>
      <c r="K33" s="19">
        <v>1</v>
      </c>
      <c r="L33" s="19">
        <v>1</v>
      </c>
      <c r="M33" s="42"/>
      <c r="N33" s="61" t="s">
        <v>79</v>
      </c>
      <c r="O33" s="60" t="s">
        <v>138</v>
      </c>
    </row>
    <row r="34" spans="1:15" x14ac:dyDescent="0.3">
      <c r="A34" s="6">
        <v>29</v>
      </c>
      <c r="B34" s="39" t="s">
        <v>61</v>
      </c>
      <c r="C34" s="25" t="s">
        <v>35</v>
      </c>
      <c r="D34" s="37" t="s">
        <v>74</v>
      </c>
      <c r="E34" s="34" t="s">
        <v>21</v>
      </c>
      <c r="F34" s="41">
        <v>39</v>
      </c>
      <c r="G34" s="20">
        <v>39</v>
      </c>
      <c r="H34" s="9" t="s">
        <v>109</v>
      </c>
      <c r="I34" s="10">
        <v>80</v>
      </c>
      <c r="J34" s="45">
        <f t="shared" si="0"/>
        <v>41</v>
      </c>
      <c r="K34" s="19">
        <v>1</v>
      </c>
      <c r="L34" s="19">
        <v>2</v>
      </c>
      <c r="M34" s="42"/>
      <c r="N34" s="46" t="s">
        <v>79</v>
      </c>
      <c r="O34" s="24" t="s">
        <v>134</v>
      </c>
    </row>
    <row r="35" spans="1:15" s="17" customFormat="1" x14ac:dyDescent="0.3">
      <c r="A35" s="6">
        <v>30</v>
      </c>
      <c r="B35" s="38" t="s">
        <v>62</v>
      </c>
      <c r="C35" s="35" t="s">
        <v>35</v>
      </c>
      <c r="D35" s="36" t="s">
        <v>74</v>
      </c>
      <c r="E35" s="34" t="s">
        <v>21</v>
      </c>
      <c r="F35" s="40">
        <v>39</v>
      </c>
      <c r="G35" s="20">
        <v>39</v>
      </c>
      <c r="H35" s="9" t="s">
        <v>110</v>
      </c>
      <c r="I35" s="10">
        <v>80</v>
      </c>
      <c r="J35" s="45">
        <f t="shared" si="0"/>
        <v>41</v>
      </c>
      <c r="K35" s="19">
        <v>1</v>
      </c>
      <c r="L35" s="19">
        <v>2</v>
      </c>
      <c r="M35" s="42"/>
      <c r="N35" s="46" t="s">
        <v>79</v>
      </c>
      <c r="O35" s="24" t="s">
        <v>134</v>
      </c>
    </row>
    <row r="36" spans="1:15" ht="24" customHeight="1" x14ac:dyDescent="0.3">
      <c r="A36" s="86" t="s">
        <v>9</v>
      </c>
      <c r="B36" s="87"/>
      <c r="C36" s="87"/>
      <c r="D36" s="88"/>
      <c r="E36" s="8"/>
      <c r="F36" s="18">
        <f>SUM(F6:F35)</f>
        <v>1293</v>
      </c>
      <c r="G36" s="20"/>
      <c r="H36" s="4"/>
      <c r="I36" s="4"/>
      <c r="J36" s="21"/>
      <c r="K36" s="23">
        <f>SUM(K6:K35)</f>
        <v>30</v>
      </c>
      <c r="L36" s="23">
        <f>SUM(L6:L35)</f>
        <v>54</v>
      </c>
      <c r="M36" s="23"/>
      <c r="N36" s="3"/>
      <c r="O36" s="2"/>
    </row>
    <row r="37" spans="1:15" s="58" customFormat="1" x14ac:dyDescent="0.3">
      <c r="A37" s="6">
        <v>31</v>
      </c>
      <c r="B37" s="49" t="s">
        <v>65</v>
      </c>
      <c r="C37" s="50" t="s">
        <v>35</v>
      </c>
      <c r="D37" s="59" t="s">
        <v>74</v>
      </c>
      <c r="E37" s="55" t="s">
        <v>76</v>
      </c>
      <c r="F37" s="51">
        <v>44</v>
      </c>
      <c r="G37" s="20">
        <v>44</v>
      </c>
      <c r="H37" s="4" t="s">
        <v>112</v>
      </c>
      <c r="I37" s="10">
        <v>64</v>
      </c>
      <c r="J37" s="52">
        <f t="shared" ref="J37:J45" si="1">I37-G37</f>
        <v>20</v>
      </c>
      <c r="K37" s="19">
        <v>1</v>
      </c>
      <c r="L37" s="19">
        <v>2</v>
      </c>
      <c r="M37" s="42"/>
      <c r="N37" s="60" t="s">
        <v>80</v>
      </c>
      <c r="O37" s="60" t="s">
        <v>132</v>
      </c>
    </row>
    <row r="38" spans="1:15" s="58" customFormat="1" x14ac:dyDescent="0.3">
      <c r="A38" s="6">
        <v>32</v>
      </c>
      <c r="B38" s="49" t="s">
        <v>66</v>
      </c>
      <c r="C38" s="50" t="s">
        <v>35</v>
      </c>
      <c r="D38" s="59" t="s">
        <v>74</v>
      </c>
      <c r="E38" s="55" t="s">
        <v>76</v>
      </c>
      <c r="F38" s="51">
        <v>44</v>
      </c>
      <c r="G38" s="20">
        <v>44</v>
      </c>
      <c r="H38" s="4" t="s">
        <v>114</v>
      </c>
      <c r="I38" s="10">
        <v>64</v>
      </c>
      <c r="J38" s="52">
        <f t="shared" si="1"/>
        <v>20</v>
      </c>
      <c r="K38" s="19">
        <v>1</v>
      </c>
      <c r="L38" s="19">
        <v>2</v>
      </c>
      <c r="M38" s="42"/>
      <c r="N38" s="60" t="s">
        <v>81</v>
      </c>
      <c r="O38" s="60" t="s">
        <v>122</v>
      </c>
    </row>
    <row r="39" spans="1:15" s="58" customFormat="1" x14ac:dyDescent="0.3">
      <c r="A39" s="6">
        <v>33</v>
      </c>
      <c r="B39" s="49" t="s">
        <v>67</v>
      </c>
      <c r="C39" s="50" t="s">
        <v>35</v>
      </c>
      <c r="D39" s="59" t="s">
        <v>74</v>
      </c>
      <c r="E39" s="5" t="s">
        <v>76</v>
      </c>
      <c r="F39" s="51">
        <v>38</v>
      </c>
      <c r="G39" s="20">
        <v>38</v>
      </c>
      <c r="H39" s="4" t="s">
        <v>115</v>
      </c>
      <c r="I39" s="10">
        <v>64</v>
      </c>
      <c r="J39" s="52">
        <f t="shared" si="1"/>
        <v>26</v>
      </c>
      <c r="K39" s="19">
        <v>1</v>
      </c>
      <c r="L39" s="19">
        <v>1</v>
      </c>
      <c r="M39" s="42"/>
      <c r="N39" s="60" t="s">
        <v>81</v>
      </c>
      <c r="O39" s="60" t="s">
        <v>139</v>
      </c>
    </row>
    <row r="40" spans="1:15" s="58" customFormat="1" x14ac:dyDescent="0.3">
      <c r="A40" s="6">
        <v>34</v>
      </c>
      <c r="B40" s="49" t="s">
        <v>68</v>
      </c>
      <c r="C40" s="50" t="s">
        <v>35</v>
      </c>
      <c r="D40" s="59" t="s">
        <v>74</v>
      </c>
      <c r="E40" s="5" t="s">
        <v>76</v>
      </c>
      <c r="F40" s="51">
        <v>50</v>
      </c>
      <c r="G40" s="20">
        <v>50</v>
      </c>
      <c r="H40" s="4" t="s">
        <v>117</v>
      </c>
      <c r="I40" s="10">
        <v>64</v>
      </c>
      <c r="J40" s="52">
        <f t="shared" si="1"/>
        <v>14</v>
      </c>
      <c r="K40" s="19">
        <v>1</v>
      </c>
      <c r="L40" s="19">
        <v>2</v>
      </c>
      <c r="M40" s="42"/>
      <c r="N40" s="60" t="s">
        <v>32</v>
      </c>
      <c r="O40" s="60" t="s">
        <v>126</v>
      </c>
    </row>
    <row r="41" spans="1:15" s="58" customFormat="1" x14ac:dyDescent="0.3">
      <c r="A41" s="6">
        <v>35</v>
      </c>
      <c r="B41" s="49" t="s">
        <v>69</v>
      </c>
      <c r="C41" s="50" t="s">
        <v>35</v>
      </c>
      <c r="D41" s="59" t="s">
        <v>74</v>
      </c>
      <c r="E41" s="5" t="s">
        <v>76</v>
      </c>
      <c r="F41" s="51">
        <v>41</v>
      </c>
      <c r="G41" s="20">
        <v>41</v>
      </c>
      <c r="H41" s="4" t="s">
        <v>116</v>
      </c>
      <c r="I41" s="10">
        <v>64</v>
      </c>
      <c r="J41" s="52">
        <f t="shared" si="1"/>
        <v>23</v>
      </c>
      <c r="K41" s="19">
        <v>1</v>
      </c>
      <c r="L41" s="19">
        <v>2</v>
      </c>
      <c r="M41" s="42"/>
      <c r="N41" s="60" t="s">
        <v>32</v>
      </c>
      <c r="O41" s="60" t="s">
        <v>135</v>
      </c>
    </row>
    <row r="42" spans="1:15" s="58" customFormat="1" x14ac:dyDescent="0.3">
      <c r="A42" s="6">
        <v>36</v>
      </c>
      <c r="B42" s="49" t="s">
        <v>71</v>
      </c>
      <c r="C42" s="50" t="s">
        <v>35</v>
      </c>
      <c r="D42" s="59" t="s">
        <v>74</v>
      </c>
      <c r="E42" s="5" t="s">
        <v>76</v>
      </c>
      <c r="F42" s="51">
        <v>50</v>
      </c>
      <c r="G42" s="20">
        <v>50</v>
      </c>
      <c r="H42" s="4" t="s">
        <v>118</v>
      </c>
      <c r="I42" s="10">
        <v>64</v>
      </c>
      <c r="J42" s="52">
        <f t="shared" si="1"/>
        <v>14</v>
      </c>
      <c r="K42" s="19">
        <v>1</v>
      </c>
      <c r="L42" s="19">
        <v>2</v>
      </c>
      <c r="M42" s="42"/>
      <c r="N42" s="60" t="s">
        <v>82</v>
      </c>
      <c r="O42" s="60" t="s">
        <v>122</v>
      </c>
    </row>
    <row r="43" spans="1:15" s="58" customFormat="1" x14ac:dyDescent="0.3">
      <c r="A43" s="6">
        <v>37</v>
      </c>
      <c r="B43" s="49" t="s">
        <v>72</v>
      </c>
      <c r="C43" s="50" t="s">
        <v>35</v>
      </c>
      <c r="D43" s="59" t="s">
        <v>74</v>
      </c>
      <c r="E43" s="5" t="s">
        <v>76</v>
      </c>
      <c r="F43" s="51">
        <v>45</v>
      </c>
      <c r="G43" s="20">
        <v>45</v>
      </c>
      <c r="H43" s="4" t="s">
        <v>119</v>
      </c>
      <c r="I43" s="10">
        <v>60</v>
      </c>
      <c r="J43" s="52">
        <f t="shared" si="1"/>
        <v>15</v>
      </c>
      <c r="K43" s="19">
        <v>1</v>
      </c>
      <c r="L43" s="19">
        <v>2</v>
      </c>
      <c r="M43" s="42"/>
      <c r="N43" s="60" t="s">
        <v>82</v>
      </c>
      <c r="O43" s="60" t="s">
        <v>134</v>
      </c>
    </row>
    <row r="44" spans="1:15" s="58" customFormat="1" x14ac:dyDescent="0.3">
      <c r="A44" s="6">
        <v>38</v>
      </c>
      <c r="B44" s="49" t="s">
        <v>73</v>
      </c>
      <c r="C44" s="50" t="s">
        <v>35</v>
      </c>
      <c r="D44" s="59" t="s">
        <v>74</v>
      </c>
      <c r="E44" s="5" t="s">
        <v>76</v>
      </c>
      <c r="F44" s="51">
        <v>49</v>
      </c>
      <c r="G44" s="20">
        <v>49</v>
      </c>
      <c r="H44" s="4" t="s">
        <v>120</v>
      </c>
      <c r="I44" s="10">
        <v>60</v>
      </c>
      <c r="J44" s="52">
        <f t="shared" si="1"/>
        <v>11</v>
      </c>
      <c r="K44" s="19">
        <v>1</v>
      </c>
      <c r="L44" s="19">
        <v>2</v>
      </c>
      <c r="M44" s="42"/>
      <c r="N44" s="60" t="s">
        <v>82</v>
      </c>
      <c r="O44" s="60" t="s">
        <v>135</v>
      </c>
    </row>
    <row r="45" spans="1:15" s="58" customFormat="1" x14ac:dyDescent="0.3">
      <c r="A45" s="6">
        <v>39</v>
      </c>
      <c r="B45" s="49" t="s">
        <v>70</v>
      </c>
      <c r="C45" s="50" t="s">
        <v>35</v>
      </c>
      <c r="D45" s="59" t="s">
        <v>74</v>
      </c>
      <c r="E45" s="5" t="s">
        <v>76</v>
      </c>
      <c r="F45" s="51">
        <v>52</v>
      </c>
      <c r="G45" s="20">
        <v>52</v>
      </c>
      <c r="H45" s="4" t="s">
        <v>113</v>
      </c>
      <c r="I45" s="10">
        <v>80</v>
      </c>
      <c r="J45" s="52">
        <f t="shared" si="1"/>
        <v>28</v>
      </c>
      <c r="K45" s="19">
        <v>1</v>
      </c>
      <c r="L45" s="19">
        <v>2</v>
      </c>
      <c r="M45" s="42"/>
      <c r="N45" s="60" t="s">
        <v>33</v>
      </c>
      <c r="O45" s="60" t="s">
        <v>140</v>
      </c>
    </row>
    <row r="46" spans="1:15" ht="24.75" customHeight="1" x14ac:dyDescent="0.3">
      <c r="A46" s="86" t="s">
        <v>9</v>
      </c>
      <c r="B46" s="87"/>
      <c r="C46" s="87"/>
      <c r="D46" s="88"/>
      <c r="E46" s="5"/>
      <c r="F46" s="18">
        <f>SUM(F37:F45)</f>
        <v>413</v>
      </c>
      <c r="G46" s="20"/>
      <c r="H46" s="7"/>
      <c r="I46" s="7"/>
      <c r="J46" s="22"/>
      <c r="K46" s="23">
        <f>SUM(K37:K45)</f>
        <v>9</v>
      </c>
      <c r="L46" s="23">
        <f>SUM(L37:L45)</f>
        <v>17</v>
      </c>
      <c r="M46" s="23"/>
      <c r="N46" s="3"/>
      <c r="O46" s="2"/>
    </row>
    <row r="47" spans="1:15" ht="24" customHeight="1" thickBot="1" x14ac:dyDescent="0.35">
      <c r="A47" s="83" t="s">
        <v>8</v>
      </c>
      <c r="B47" s="84"/>
      <c r="C47" s="84"/>
      <c r="D47" s="85"/>
      <c r="E47" s="30"/>
      <c r="F47" s="27">
        <f>F36+F46</f>
        <v>1706</v>
      </c>
      <c r="G47" s="15"/>
      <c r="H47" s="13"/>
      <c r="I47" s="13"/>
      <c r="J47" s="16"/>
      <c r="K47" s="28">
        <f>K36+K46</f>
        <v>39</v>
      </c>
      <c r="L47" s="28">
        <f>L36+L46</f>
        <v>71</v>
      </c>
      <c r="M47" s="28"/>
      <c r="N47" s="29"/>
      <c r="O47" s="31"/>
    </row>
    <row r="49" spans="1:1" x14ac:dyDescent="0.3">
      <c r="A49" t="s">
        <v>17</v>
      </c>
    </row>
  </sheetData>
  <autoFilter ref="A5:O47"/>
  <mergeCells count="17">
    <mergeCell ref="A47:D47"/>
    <mergeCell ref="A36:D36"/>
    <mergeCell ref="A46:D46"/>
    <mergeCell ref="A1:O1"/>
    <mergeCell ref="N2:O2"/>
    <mergeCell ref="A4:A5"/>
    <mergeCell ref="B4:B5"/>
    <mergeCell ref="D4:D5"/>
    <mergeCell ref="E4:E5"/>
    <mergeCell ref="F4:F5"/>
    <mergeCell ref="K4:K5"/>
    <mergeCell ref="N4:N5"/>
    <mergeCell ref="O4:O5"/>
    <mergeCell ref="M4:M5"/>
    <mergeCell ref="L4:L5"/>
    <mergeCell ref="G4:J4"/>
    <mergeCell ref="C4:C5"/>
  </mergeCells>
  <phoneticPr fontId="18" type="noConversion"/>
  <printOptions horizontalCentered="1"/>
  <pageMargins left="0.11811023622047245" right="0.11811023622047245" top="0.15748031496062992" bottom="0.15748031496062992" header="0.31496062992125984" footer="0.31496062992125984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미분적분학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2021-06-13T23:42:22Z</cp:lastPrinted>
  <dcterms:created xsi:type="dcterms:W3CDTF">2021-03-17T02:21:06Z</dcterms:created>
  <dcterms:modified xsi:type="dcterms:W3CDTF">2022-05-18T05:28:34Z</dcterms:modified>
</cp:coreProperties>
</file>