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F:\수업,성적,국제교류\공통기초\2021-2 공통기초과목(기말)\협조요청공문\"/>
    </mc:Choice>
  </mc:AlternateContent>
  <bookViews>
    <workbookView xWindow="0" yWindow="0" windowWidth="28800" windowHeight="12255"/>
  </bookViews>
  <sheets>
    <sheet name="Sheet1" sheetId="3" r:id="rId1"/>
  </sheets>
  <calcPr calcId="162913"/>
</workbook>
</file>

<file path=xl/calcChain.xml><?xml version="1.0" encoding="utf-8"?>
<calcChain xmlns="http://schemas.openxmlformats.org/spreadsheetml/2006/main">
  <c r="E48" i="3" l="1"/>
  <c r="E47" i="3"/>
  <c r="M44" i="3" l="1"/>
  <c r="M36" i="3"/>
  <c r="M25" i="3"/>
  <c r="M48" i="3" s="1"/>
  <c r="N2" i="3" l="1"/>
  <c r="L44" i="3" l="1"/>
  <c r="E44" i="3"/>
  <c r="L36" i="3"/>
  <c r="E36" i="3"/>
  <c r="L25" i="3"/>
  <c r="E25" i="3"/>
  <c r="L48" i="3" l="1"/>
</calcChain>
</file>

<file path=xl/sharedStrings.xml><?xml version="1.0" encoding="utf-8"?>
<sst xmlns="http://schemas.openxmlformats.org/spreadsheetml/2006/main" count="255" uniqueCount="136">
  <si>
    <t>수업번호</t>
  </si>
  <si>
    <t>과목명</t>
  </si>
  <si>
    <t>설강학과</t>
  </si>
  <si>
    <t>교강사</t>
  </si>
  <si>
    <t>미분적분학1</t>
  </si>
  <si>
    <t>수학과</t>
  </si>
  <si>
    <t>생명과학과</t>
  </si>
  <si>
    <t>화학과</t>
  </si>
  <si>
    <t>화학공학과</t>
  </si>
  <si>
    <t>생명공학과</t>
  </si>
  <si>
    <t>에너지공학과</t>
  </si>
  <si>
    <t>컴퓨터소프트웨어학부</t>
  </si>
  <si>
    <t>기계공학부</t>
  </si>
  <si>
    <t>원자력공학과</t>
  </si>
  <si>
    <t>신소재공학부</t>
  </si>
  <si>
    <t>전기·생체공학부</t>
  </si>
  <si>
    <t>건설환경공학과</t>
  </si>
  <si>
    <t>건축공학부</t>
  </si>
  <si>
    <t>미래자동차공학과</t>
  </si>
  <si>
    <t>서울 대학</t>
  </si>
  <si>
    <t>물리학과</t>
  </si>
  <si>
    <t>융합전자공학부</t>
  </si>
  <si>
    <t>산업공학과</t>
  </si>
  <si>
    <t>507-202</t>
    <phoneticPr fontId="18" type="noConversion"/>
  </si>
  <si>
    <t>507-203</t>
    <phoneticPr fontId="18" type="noConversion"/>
  </si>
  <si>
    <t>507-205</t>
    <phoneticPr fontId="18" type="noConversion"/>
  </si>
  <si>
    <t>507-206</t>
    <phoneticPr fontId="18" type="noConversion"/>
  </si>
  <si>
    <t>507-208</t>
    <phoneticPr fontId="18" type="noConversion"/>
  </si>
  <si>
    <t>507-226</t>
    <phoneticPr fontId="18" type="noConversion"/>
  </si>
  <si>
    <t>507-227</t>
    <phoneticPr fontId="18" type="noConversion"/>
  </si>
  <si>
    <t>507-102</t>
    <phoneticPr fontId="18" type="noConversion"/>
  </si>
  <si>
    <t>507-110</t>
    <phoneticPr fontId="18" type="noConversion"/>
  </si>
  <si>
    <t>507-B115</t>
    <phoneticPr fontId="18" type="noConversion"/>
  </si>
  <si>
    <t>507-B116</t>
    <phoneticPr fontId="18" type="noConversion"/>
  </si>
  <si>
    <t>508-303</t>
    <phoneticPr fontId="18" type="noConversion"/>
  </si>
  <si>
    <t>508-302</t>
    <phoneticPr fontId="18" type="noConversion"/>
  </si>
  <si>
    <t>508-307</t>
    <phoneticPr fontId="18" type="noConversion"/>
  </si>
  <si>
    <t>508-308</t>
    <phoneticPr fontId="18" type="noConversion"/>
  </si>
  <si>
    <t>508-318</t>
    <phoneticPr fontId="18" type="noConversion"/>
  </si>
  <si>
    <t>508-317</t>
    <phoneticPr fontId="18" type="noConversion"/>
  </si>
  <si>
    <t>508-311</t>
    <phoneticPr fontId="18" type="noConversion"/>
  </si>
  <si>
    <t>508-312</t>
    <phoneticPr fontId="18" type="noConversion"/>
  </si>
  <si>
    <t>건물명</t>
    <phoneticPr fontId="18" type="noConversion"/>
  </si>
  <si>
    <t>508-116</t>
    <phoneticPr fontId="18" type="noConversion"/>
  </si>
  <si>
    <t>507-701</t>
    <phoneticPr fontId="18" type="noConversion"/>
  </si>
  <si>
    <t>507-702</t>
    <phoneticPr fontId="18" type="noConversion"/>
  </si>
  <si>
    <t>507-117</t>
    <phoneticPr fontId="18" type="noConversion"/>
  </si>
  <si>
    <t>507-118</t>
    <phoneticPr fontId="18" type="noConversion"/>
  </si>
  <si>
    <t>508-115</t>
    <phoneticPr fontId="18" type="noConversion"/>
  </si>
  <si>
    <t>508-402</t>
    <phoneticPr fontId="18" type="noConversion"/>
  </si>
  <si>
    <t>508-405</t>
    <phoneticPr fontId="18" type="noConversion"/>
  </si>
  <si>
    <t>강의실1</t>
    <phoneticPr fontId="18" type="noConversion"/>
  </si>
  <si>
    <t>인원</t>
    <phoneticPr fontId="18" type="noConversion"/>
  </si>
  <si>
    <t>호수</t>
    <phoneticPr fontId="18" type="noConversion"/>
  </si>
  <si>
    <t>강의실2</t>
    <phoneticPr fontId="18" type="noConversion"/>
  </si>
  <si>
    <t>강의실수</t>
    <phoneticPr fontId="18" type="noConversion"/>
  </si>
  <si>
    <t>자연과학관</t>
    <phoneticPr fontId="18" type="noConversion"/>
  </si>
  <si>
    <t>제1공학관</t>
    <phoneticPr fontId="18" type="noConversion"/>
  </si>
  <si>
    <t>인문과학관</t>
    <phoneticPr fontId="18" type="noConversion"/>
  </si>
  <si>
    <t>NO.</t>
    <phoneticPr fontId="18" type="noConversion"/>
  </si>
  <si>
    <t>박인영</t>
  </si>
  <si>
    <t>이선경</t>
  </si>
  <si>
    <t>오수진</t>
  </si>
  <si>
    <t>허재성</t>
  </si>
  <si>
    <t>박영선</t>
  </si>
  <si>
    <t>동경화</t>
  </si>
  <si>
    <t>황신철</t>
  </si>
  <si>
    <t>김희식</t>
  </si>
  <si>
    <t>이종실</t>
  </si>
  <si>
    <t>안일주</t>
  </si>
  <si>
    <t>문보라</t>
  </si>
  <si>
    <t>권윤기</t>
  </si>
  <si>
    <t>서영주</t>
  </si>
  <si>
    <t>김동영</t>
  </si>
  <si>
    <t>노우석</t>
  </si>
  <si>
    <t>신교일</t>
  </si>
  <si>
    <t>송정환</t>
  </si>
  <si>
    <t>소 계</t>
    <phoneticPr fontId="18" type="noConversion"/>
  </si>
  <si>
    <t>합 계</t>
    <phoneticPr fontId="18" type="noConversion"/>
  </si>
  <si>
    <t>수강
인원</t>
    <phoneticPr fontId="18" type="noConversion"/>
  </si>
  <si>
    <t>212-205</t>
  </si>
  <si>
    <t>212-206</t>
  </si>
  <si>
    <t>212-209</t>
  </si>
  <si>
    <t>212-302</t>
  </si>
  <si>
    <t>212-304</t>
  </si>
  <si>
    <t>212-401</t>
  </si>
  <si>
    <t>212-403</t>
  </si>
  <si>
    <t>212-405</t>
  </si>
  <si>
    <t>212-406</t>
  </si>
  <si>
    <t>212-408</t>
  </si>
  <si>
    <t>212-409</t>
  </si>
  <si>
    <t>212-501</t>
  </si>
  <si>
    <t>212-503</t>
  </si>
  <si>
    <t>212-505</t>
  </si>
  <si>
    <t>212-507</t>
  </si>
  <si>
    <t>212-508</t>
  </si>
  <si>
    <t>212-509</t>
  </si>
  <si>
    <t>212-601</t>
  </si>
  <si>
    <t>212-603</t>
  </si>
  <si>
    <t>212-605</t>
  </si>
  <si>
    <t>212-208</t>
  </si>
  <si>
    <t>212-207</t>
  </si>
  <si>
    <t>212-303</t>
  </si>
  <si>
    <t>212-305</t>
  </si>
  <si>
    <t>212-402</t>
  </si>
  <si>
    <t>212-404</t>
  </si>
  <si>
    <t>212-407</t>
  </si>
  <si>
    <t>212-502</t>
  </si>
  <si>
    <t>212-504</t>
  </si>
  <si>
    <t>212-602</t>
  </si>
  <si>
    <t>212-604</t>
  </si>
  <si>
    <t>212-606</t>
  </si>
  <si>
    <t>2021-1학기 공통기초과학 기말고사 강의실 배정현황  (미분적분학1)</t>
    <phoneticPr fontId="18" type="noConversion"/>
  </si>
  <si>
    <t>추가배정</t>
    <phoneticPr fontId="18" type="noConversion"/>
  </si>
  <si>
    <t>인원</t>
    <phoneticPr fontId="18" type="noConversion"/>
  </si>
  <si>
    <t>호수</t>
    <phoneticPr fontId="18" type="noConversion"/>
  </si>
  <si>
    <t>212-208</t>
    <phoneticPr fontId="18" type="noConversion"/>
  </si>
  <si>
    <t>*추가배정: 사회적거리두기로 인해 배정인원이 적은 고사실로 추가 배정하였음</t>
    <phoneticPr fontId="18" type="noConversion"/>
  </si>
  <si>
    <t>212-205</t>
    <phoneticPr fontId="18" type="noConversion"/>
  </si>
  <si>
    <t>212-402</t>
    <phoneticPr fontId="18" type="noConversion"/>
  </si>
  <si>
    <t>212-403
212-404</t>
    <phoneticPr fontId="18" type="noConversion"/>
  </si>
  <si>
    <t>212-401</t>
    <phoneticPr fontId="18" type="noConversion"/>
  </si>
  <si>
    <t>212-504</t>
    <phoneticPr fontId="18" type="noConversion"/>
  </si>
  <si>
    <t>212-507</t>
    <phoneticPr fontId="18" type="noConversion"/>
  </si>
  <si>
    <t>212-501
212-502</t>
    <phoneticPr fontId="18" type="noConversion"/>
  </si>
  <si>
    <t>212-601</t>
    <phoneticPr fontId="18" type="noConversion"/>
  </si>
  <si>
    <t>507-206</t>
    <phoneticPr fontId="18" type="noConversion"/>
  </si>
  <si>
    <t>감독자수</t>
    <phoneticPr fontId="18" type="noConversion"/>
  </si>
  <si>
    <t>미분적분학1</t>
    <phoneticPr fontId="18" type="noConversion"/>
  </si>
  <si>
    <t>퓨전테크센터(FTC)</t>
    <phoneticPr fontId="18" type="noConversion"/>
  </si>
  <si>
    <t>박희진</t>
    <phoneticPr fontId="18" type="noConversion"/>
  </si>
  <si>
    <t>* 데이터사이언스 및 심리뇌과학과는 별도시험</t>
    <phoneticPr fontId="18" type="noConversion"/>
  </si>
  <si>
    <t>208-519</t>
    <phoneticPr fontId="18" type="noConversion"/>
  </si>
  <si>
    <t>208-521</t>
    <phoneticPr fontId="18" type="noConversion"/>
  </si>
  <si>
    <t>208-523</t>
    <phoneticPr fontId="18" type="noConversion"/>
  </si>
  <si>
    <t>별도시험</t>
    <phoneticPr fontId="1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</si>
</sst>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1" formatCode="_-* #,##0_-;\-* #,##0_-;_-* &quot;-&quot;_-;_-@_-"/>
  </numFmts>
  <fonts count="31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8"/>
      <color theme="3"/>
      <name val="맑은 고딕"/>
      <family val="2"/>
      <charset val="129"/>
      <scheme val="major"/>
    </font>
    <font>
      <b/>
      <sz val="15"/>
      <color theme="3"/>
      <name val="맑은 고딕"/>
      <family val="2"/>
      <charset val="129"/>
      <scheme val="minor"/>
    </font>
    <font>
      <b/>
      <sz val="13"/>
      <color theme="3"/>
      <name val="맑은 고딕"/>
      <family val="2"/>
      <charset val="129"/>
      <scheme val="minor"/>
    </font>
    <font>
      <b/>
      <sz val="11"/>
      <color theme="3"/>
      <name val="맑은 고딕"/>
      <family val="2"/>
      <charset val="129"/>
      <scheme val="minor"/>
    </font>
    <font>
      <sz val="11"/>
      <color rgb="FF006100"/>
      <name val="맑은 고딕"/>
      <family val="2"/>
      <charset val="129"/>
      <scheme val="minor"/>
    </font>
    <font>
      <sz val="11"/>
      <color rgb="FF9C0006"/>
      <name val="맑은 고딕"/>
      <family val="2"/>
      <charset val="129"/>
      <scheme val="minor"/>
    </font>
    <font>
      <sz val="11"/>
      <color rgb="FF9C6500"/>
      <name val="맑은 고딕"/>
      <family val="2"/>
      <charset val="129"/>
      <scheme val="minor"/>
    </font>
    <font>
      <sz val="11"/>
      <color rgb="FF3F3F76"/>
      <name val="맑은 고딕"/>
      <family val="2"/>
      <charset val="129"/>
      <scheme val="minor"/>
    </font>
    <font>
      <b/>
      <sz val="11"/>
      <color rgb="FF3F3F3F"/>
      <name val="맑은 고딕"/>
      <family val="2"/>
      <charset val="129"/>
      <scheme val="minor"/>
    </font>
    <font>
      <b/>
      <sz val="11"/>
      <color rgb="FFFA7D00"/>
      <name val="맑은 고딕"/>
      <family val="2"/>
      <charset val="129"/>
      <scheme val="minor"/>
    </font>
    <font>
      <sz val="11"/>
      <color rgb="FFFA7D00"/>
      <name val="맑은 고딕"/>
      <family val="2"/>
      <charset val="129"/>
      <scheme val="minor"/>
    </font>
    <font>
      <b/>
      <sz val="11"/>
      <color theme="0"/>
      <name val="맑은 고딕"/>
      <family val="2"/>
      <charset val="129"/>
      <scheme val="minor"/>
    </font>
    <font>
      <sz val="11"/>
      <color rgb="FFFF0000"/>
      <name val="맑은 고딕"/>
      <family val="2"/>
      <charset val="129"/>
      <scheme val="minor"/>
    </font>
    <font>
      <i/>
      <sz val="11"/>
      <color rgb="FF7F7F7F"/>
      <name val="맑은 고딕"/>
      <family val="2"/>
      <charset val="129"/>
      <scheme val="minor"/>
    </font>
    <font>
      <b/>
      <sz val="11"/>
      <color theme="1"/>
      <name val="맑은 고딕"/>
      <family val="2"/>
      <charset val="129"/>
      <scheme val="minor"/>
    </font>
    <font>
      <sz val="11"/>
      <color theme="0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b/>
      <sz val="10"/>
      <color rgb="FF5E6871"/>
      <name val="돋움"/>
      <family val="3"/>
      <charset val="129"/>
    </font>
    <font>
      <b/>
      <sz val="10"/>
      <color rgb="FF5E6871"/>
      <name val="Tahoma"/>
      <family val="2"/>
    </font>
    <font>
      <sz val="10"/>
      <color theme="1"/>
      <name val="돋움"/>
      <family val="3"/>
      <charset val="129"/>
    </font>
    <font>
      <sz val="10"/>
      <color theme="1"/>
      <name val="Tahoma"/>
      <family val="2"/>
    </font>
    <font>
      <b/>
      <sz val="10"/>
      <color theme="1"/>
      <name val="Tahoma"/>
      <family val="2"/>
    </font>
    <font>
      <b/>
      <sz val="14"/>
      <color theme="1"/>
      <name val="맑은 고딕"/>
      <family val="3"/>
      <charset val="129"/>
      <scheme val="minor"/>
    </font>
    <font>
      <b/>
      <sz val="10"/>
      <color theme="1"/>
      <name val="돋움"/>
      <family val="3"/>
      <charset val="129"/>
    </font>
    <font>
      <sz val="10"/>
      <color theme="9" tint="0.39997558519241921"/>
      <name val="Tahoma"/>
      <family val="2"/>
    </font>
    <font>
      <b/>
      <sz val="10"/>
      <color theme="1"/>
      <name val="맑은 고딕"/>
      <family val="2"/>
      <charset val="129"/>
      <scheme val="minor"/>
    </font>
    <font>
      <sz val="10"/>
      <color theme="1"/>
      <name val="맑은 고딕"/>
      <family val="3"/>
      <charset val="129"/>
      <scheme val="minor"/>
    </font>
    <font>
      <sz val="11"/>
      <color rgb="FFFF0000"/>
      <name val="맑은 고딕"/>
      <family val="3"/>
      <charset val="129"/>
      <scheme val="minor"/>
    </font>
    <font>
      <sz val="10"/>
      <color rgb="FFFF0000"/>
      <name val="Tahoma"/>
      <family val="2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AFAFA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4659260841701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/>
      <bottom/>
      <diagonal/>
    </border>
  </borders>
  <cellStyleXfs count="43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</cellStyleXfs>
  <cellXfs count="53">
    <xf numFmtId="0" fontId="0" fillId="0" borderId="0" xfId="0">
      <alignment vertical="center"/>
    </xf>
    <xf numFmtId="0" fontId="21" fillId="34" borderId="11" xfId="0" applyNumberFormat="1" applyFont="1" applyFill="1" applyBorder="1" applyAlignment="1">
      <alignment horizontal="center" vertical="center" wrapText="1"/>
    </xf>
    <xf numFmtId="0" fontId="21" fillId="34" borderId="11" xfId="0" applyNumberFormat="1" applyFont="1" applyFill="1" applyBorder="1" applyAlignment="1">
      <alignment horizontal="center" vertical="center"/>
    </xf>
    <xf numFmtId="49" fontId="21" fillId="34" borderId="11" xfId="0" applyNumberFormat="1" applyFont="1" applyFill="1" applyBorder="1" applyAlignment="1">
      <alignment horizontal="center" vertical="center" wrapText="1"/>
    </xf>
    <xf numFmtId="41" fontId="22" fillId="34" borderId="11" xfId="42" applyFont="1" applyFill="1" applyBorder="1" applyAlignment="1">
      <alignment horizontal="center" vertical="center"/>
    </xf>
    <xf numFmtId="49" fontId="22" fillId="34" borderId="11" xfId="0" applyNumberFormat="1" applyFont="1" applyFill="1" applyBorder="1" applyAlignment="1">
      <alignment horizontal="center" vertical="center"/>
    </xf>
    <xf numFmtId="49" fontId="22" fillId="34" borderId="11" xfId="0" applyNumberFormat="1" applyFont="1" applyFill="1" applyBorder="1" applyAlignment="1">
      <alignment horizontal="center" vertical="center" shrinkToFit="1"/>
    </xf>
    <xf numFmtId="49" fontId="22" fillId="34" borderId="11" xfId="0" applyNumberFormat="1" applyFont="1" applyFill="1" applyBorder="1" applyAlignment="1">
      <alignment horizontal="center" vertical="center" wrapText="1"/>
    </xf>
    <xf numFmtId="41" fontId="23" fillId="34" borderId="11" xfId="42" applyFont="1" applyFill="1" applyBorder="1" applyAlignment="1">
      <alignment horizontal="center" vertical="center"/>
    </xf>
    <xf numFmtId="41" fontId="26" fillId="34" borderId="11" xfId="42" applyFont="1" applyFill="1" applyBorder="1" applyAlignment="1">
      <alignment horizontal="center" vertical="center"/>
    </xf>
    <xf numFmtId="49" fontId="25" fillId="34" borderId="10" xfId="0" applyNumberFormat="1" applyFont="1" applyFill="1" applyBorder="1" applyAlignment="1">
      <alignment horizontal="center" vertical="center" wrapText="1"/>
    </xf>
    <xf numFmtId="41" fontId="23" fillId="34" borderId="10" xfId="42" applyFont="1" applyFill="1" applyBorder="1" applyAlignment="1">
      <alignment horizontal="center" vertical="center"/>
    </xf>
    <xf numFmtId="49" fontId="23" fillId="34" borderId="10" xfId="0" applyNumberFormat="1" applyFont="1" applyFill="1" applyBorder="1" applyAlignment="1">
      <alignment horizontal="center" vertical="center"/>
    </xf>
    <xf numFmtId="49" fontId="23" fillId="34" borderId="10" xfId="0" applyNumberFormat="1" applyFont="1" applyFill="1" applyBorder="1" applyAlignment="1">
      <alignment horizontal="center" vertical="center" shrinkToFit="1"/>
    </xf>
    <xf numFmtId="41" fontId="19" fillId="33" borderId="10" xfId="42" applyFont="1" applyFill="1" applyBorder="1" applyAlignment="1">
      <alignment horizontal="center" vertical="center"/>
    </xf>
    <xf numFmtId="0" fontId="24" fillId="0" borderId="0" xfId="0" applyFont="1" applyAlignment="1">
      <alignment horizontal="center" vertical="center"/>
    </xf>
    <xf numFmtId="41" fontId="19" fillId="33" borderId="10" xfId="42" applyFont="1" applyFill="1" applyBorder="1" applyAlignment="1">
      <alignment horizontal="center" vertical="center"/>
    </xf>
    <xf numFmtId="0" fontId="24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41" fontId="30" fillId="34" borderId="11" xfId="42" applyFont="1" applyFill="1" applyBorder="1" applyAlignment="1">
      <alignment horizontal="center" vertical="center"/>
    </xf>
    <xf numFmtId="41" fontId="30" fillId="34" borderId="11" xfId="42" applyFont="1" applyFill="1" applyBorder="1" applyAlignment="1">
      <alignment horizontal="center" vertical="center" wrapText="1"/>
    </xf>
    <xf numFmtId="0" fontId="24" fillId="0" borderId="0" xfId="0" applyFont="1" applyAlignment="1">
      <alignment horizontal="center" vertical="center"/>
    </xf>
    <xf numFmtId="41" fontId="22" fillId="34" borderId="17" xfId="42" applyFont="1" applyFill="1" applyBorder="1" applyAlignment="1">
      <alignment horizontal="center" vertical="center"/>
    </xf>
    <xf numFmtId="41" fontId="23" fillId="34" borderId="17" xfId="42" applyFont="1" applyFill="1" applyBorder="1" applyAlignment="1">
      <alignment horizontal="center" vertical="center"/>
    </xf>
    <xf numFmtId="41" fontId="23" fillId="34" borderId="18" xfId="42" applyFont="1" applyFill="1" applyBorder="1" applyAlignment="1">
      <alignment horizontal="center" vertical="center"/>
    </xf>
    <xf numFmtId="0" fontId="24" fillId="0" borderId="0" xfId="0" applyFont="1" applyAlignment="1">
      <alignment horizontal="center" vertical="center"/>
    </xf>
    <xf numFmtId="14" fontId="28" fillId="0" borderId="16" xfId="0" applyNumberFormat="1" applyFont="1" applyBorder="1" applyAlignment="1">
      <alignment horizontal="right" vertical="center"/>
    </xf>
    <xf numFmtId="0" fontId="28" fillId="0" borderId="16" xfId="0" applyFont="1" applyBorder="1" applyAlignment="1">
      <alignment horizontal="right" vertical="center"/>
    </xf>
    <xf numFmtId="49" fontId="19" fillId="33" borderId="10" xfId="0" applyNumberFormat="1" applyFont="1" applyFill="1" applyBorder="1" applyAlignment="1">
      <alignment horizontal="center" vertical="center"/>
    </xf>
    <xf numFmtId="41" fontId="19" fillId="33" borderId="10" xfId="42" applyFont="1" applyFill="1" applyBorder="1" applyAlignment="1">
      <alignment horizontal="center" vertical="center" wrapText="1"/>
    </xf>
    <xf numFmtId="41" fontId="19" fillId="33" borderId="10" xfId="42" applyFont="1" applyFill="1" applyBorder="1" applyAlignment="1">
      <alignment horizontal="center" vertical="center"/>
    </xf>
    <xf numFmtId="41" fontId="27" fillId="35" borderId="12" xfId="42" applyFont="1" applyFill="1" applyBorder="1" applyAlignment="1">
      <alignment horizontal="center" vertical="center"/>
    </xf>
    <xf numFmtId="41" fontId="27" fillId="35" borderId="13" xfId="42" applyFont="1" applyFill="1" applyBorder="1" applyAlignment="1">
      <alignment horizontal="center" vertical="center"/>
    </xf>
    <xf numFmtId="41" fontId="28" fillId="0" borderId="14" xfId="42" applyFont="1" applyBorder="1" applyAlignment="1">
      <alignment horizontal="center" vertical="center"/>
    </xf>
    <xf numFmtId="41" fontId="28" fillId="0" borderId="11" xfId="42" applyFont="1" applyBorder="1" applyAlignment="1">
      <alignment horizontal="center" vertical="center"/>
    </xf>
    <xf numFmtId="49" fontId="20" fillId="33" borderId="10" xfId="0" applyNumberFormat="1" applyFont="1" applyFill="1" applyBorder="1" applyAlignment="1">
      <alignment horizontal="center" vertical="center"/>
    </xf>
    <xf numFmtId="49" fontId="20" fillId="33" borderId="10" xfId="0" applyNumberFormat="1" applyFont="1" applyFill="1" applyBorder="1" applyAlignment="1">
      <alignment horizontal="center" vertical="center" shrinkToFit="1"/>
    </xf>
    <xf numFmtId="0" fontId="25" fillId="34" borderId="12" xfId="0" applyNumberFormat="1" applyFont="1" applyFill="1" applyBorder="1" applyAlignment="1">
      <alignment horizontal="center" vertical="center"/>
    </xf>
    <xf numFmtId="0" fontId="25" fillId="34" borderId="15" xfId="0" applyNumberFormat="1" applyFont="1" applyFill="1" applyBorder="1" applyAlignment="1">
      <alignment horizontal="center" vertical="center"/>
    </xf>
    <xf numFmtId="0" fontId="25" fillId="34" borderId="13" xfId="0" applyNumberFormat="1" applyFont="1" applyFill="1" applyBorder="1" applyAlignment="1">
      <alignment horizontal="center" vertical="center"/>
    </xf>
    <xf numFmtId="41" fontId="27" fillId="35" borderId="10" xfId="42" applyFont="1" applyFill="1" applyBorder="1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41" fontId="22" fillId="34" borderId="19" xfId="42" applyFont="1" applyFill="1" applyBorder="1" applyAlignment="1">
      <alignment horizontal="center" vertical="center"/>
    </xf>
    <xf numFmtId="49" fontId="21" fillId="34" borderId="10" xfId="0" applyNumberFormat="1" applyFont="1" applyFill="1" applyBorder="1" applyAlignment="1">
      <alignment horizontal="center" vertical="center" wrapText="1"/>
    </xf>
    <xf numFmtId="41" fontId="22" fillId="34" borderId="10" xfId="42" applyFont="1" applyFill="1" applyBorder="1" applyAlignment="1">
      <alignment horizontal="center" vertical="center"/>
    </xf>
    <xf numFmtId="0" fontId="21" fillId="34" borderId="10" xfId="0" applyNumberFormat="1" applyFont="1" applyFill="1" applyBorder="1" applyAlignment="1">
      <alignment horizontal="center" vertical="center"/>
    </xf>
    <xf numFmtId="0" fontId="21" fillId="34" borderId="10" xfId="0" applyNumberFormat="1" applyFont="1" applyFill="1" applyBorder="1" applyAlignment="1">
      <alignment horizontal="center" vertical="center" wrapText="1"/>
    </xf>
    <xf numFmtId="49" fontId="21" fillId="34" borderId="11" xfId="0" applyNumberFormat="1" applyFont="1" applyFill="1" applyBorder="1" applyAlignment="1">
      <alignment horizontal="center" vertical="center" shrinkToFit="1"/>
    </xf>
    <xf numFmtId="0" fontId="0" fillId="0" borderId="0" xfId="0" applyAlignment="1">
      <alignment horizontal="left" vertical="center"/>
    </xf>
    <xf numFmtId="41" fontId="22" fillId="34" borderId="15" xfId="42" applyFont="1" applyFill="1" applyBorder="1" applyAlignment="1">
      <alignment horizontal="center" vertical="center"/>
    </xf>
    <xf numFmtId="41" fontId="22" fillId="34" borderId="13" xfId="42" applyFont="1" applyFill="1" applyBorder="1" applyAlignment="1">
      <alignment horizontal="center" vertical="center"/>
    </xf>
    <xf numFmtId="41" fontId="21" fillId="34" borderId="12" xfId="42" applyFont="1" applyFill="1" applyBorder="1" applyAlignment="1">
      <alignment horizontal="center" vertical="center"/>
    </xf>
  </cellXfs>
  <cellStyles count="43">
    <cellStyle name="20% - 강조색1" xfId="19" builtinId="30" customBuiltin="1"/>
    <cellStyle name="20% - 강조색2" xfId="23" builtinId="34" customBuiltin="1"/>
    <cellStyle name="20% - 강조색3" xfId="27" builtinId="38" customBuiltin="1"/>
    <cellStyle name="20% - 강조색4" xfId="31" builtinId="42" customBuiltin="1"/>
    <cellStyle name="20% - 강조색5" xfId="35" builtinId="46" customBuiltin="1"/>
    <cellStyle name="20% - 강조색6" xfId="39" builtinId="50" customBuiltin="1"/>
    <cellStyle name="40% - 강조색1" xfId="20" builtinId="31" customBuiltin="1"/>
    <cellStyle name="40% - 강조색2" xfId="24" builtinId="35" customBuiltin="1"/>
    <cellStyle name="40% - 강조색3" xfId="28" builtinId="39" customBuiltin="1"/>
    <cellStyle name="40% - 강조색4" xfId="32" builtinId="43" customBuiltin="1"/>
    <cellStyle name="40% - 강조색5" xfId="36" builtinId="47" customBuiltin="1"/>
    <cellStyle name="40% - 강조색6" xfId="40" builtinId="51" customBuiltin="1"/>
    <cellStyle name="60% - 강조색1" xfId="21" builtinId="32" customBuiltin="1"/>
    <cellStyle name="60% - 강조색2" xfId="25" builtinId="36" customBuiltin="1"/>
    <cellStyle name="60% - 강조색3" xfId="29" builtinId="40" customBuiltin="1"/>
    <cellStyle name="60% - 강조색4" xfId="33" builtinId="44" customBuiltin="1"/>
    <cellStyle name="60% - 강조색5" xfId="37" builtinId="48" customBuiltin="1"/>
    <cellStyle name="60% - 강조색6" xfId="41" builtinId="52" customBuiltin="1"/>
    <cellStyle name="강조색1" xfId="18" builtinId="29" customBuiltin="1"/>
    <cellStyle name="강조색2" xfId="22" builtinId="33" customBuiltin="1"/>
    <cellStyle name="강조색3" xfId="26" builtinId="37" customBuiltin="1"/>
    <cellStyle name="강조색4" xfId="30" builtinId="41" customBuiltin="1"/>
    <cellStyle name="강조색5" xfId="34" builtinId="45" customBuiltin="1"/>
    <cellStyle name="강조색6" xfId="38" builtinId="49" customBuiltin="1"/>
    <cellStyle name="경고문" xfId="14" builtinId="11" customBuiltin="1"/>
    <cellStyle name="계산" xfId="11" builtinId="22" customBuiltin="1"/>
    <cellStyle name="나쁨" xfId="7" builtinId="27" customBuiltin="1"/>
    <cellStyle name="메모" xfId="15" builtinId="10" customBuiltin="1"/>
    <cellStyle name="보통" xfId="8" builtinId="28" customBuiltin="1"/>
    <cellStyle name="설명 텍스트" xfId="16" builtinId="53" customBuiltin="1"/>
    <cellStyle name="셀 확인" xfId="13" builtinId="23" customBuiltin="1"/>
    <cellStyle name="쉼표 [0]" xfId="42" builtinId="6"/>
    <cellStyle name="연결된 셀" xfId="12" builtinId="24" customBuiltin="1"/>
    <cellStyle name="요약" xfId="17" builtinId="25" customBuiltin="1"/>
    <cellStyle name="입력" xfId="9" builtinId="20" customBuiltin="1"/>
    <cellStyle name="제목" xfId="1" builtinId="15" customBuiltin="1"/>
    <cellStyle name="제목 1" xfId="2" builtinId="16" customBuiltin="1"/>
    <cellStyle name="제목 2" xfId="3" builtinId="17" customBuiltin="1"/>
    <cellStyle name="제목 3" xfId="4" builtinId="18" customBuiltin="1"/>
    <cellStyle name="제목 4" xfId="5" builtinId="19" customBuiltin="1"/>
    <cellStyle name="좋음" xfId="6" builtinId="26" customBuiltin="1"/>
    <cellStyle name="출력" xfId="10" builtinId="21" customBuiltin="1"/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1"/>
  <sheetViews>
    <sheetView tabSelected="1" workbookViewId="0">
      <selection activeCell="J46" sqref="J46"/>
    </sheetView>
  </sheetViews>
  <sheetFormatPr defaultRowHeight="16.5" x14ac:dyDescent="0.3"/>
  <cols>
    <col min="1" max="1" width="5.125" customWidth="1"/>
    <col min="2" max="2" width="7.875" customWidth="1"/>
    <col min="3" max="3" width="9.5" customWidth="1"/>
    <col min="5" max="5" width="7.5" customWidth="1"/>
    <col min="6" max="6" width="7.125" customWidth="1"/>
    <col min="8" max="8" width="7" customWidth="1"/>
    <col min="10" max="10" width="9" style="18"/>
    <col min="12" max="13" width="7.5" customWidth="1"/>
    <col min="14" max="14" width="18.625" bestFit="1" customWidth="1"/>
  </cols>
  <sheetData>
    <row r="1" spans="1:15" ht="20.25" x14ac:dyDescent="0.3">
      <c r="A1" s="25" t="s">
        <v>112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</row>
    <row r="2" spans="1:15" ht="20.25" x14ac:dyDescent="0.3">
      <c r="A2" s="15"/>
      <c r="B2" s="15"/>
      <c r="C2" s="15"/>
      <c r="D2" s="15"/>
      <c r="E2" s="15"/>
      <c r="F2" s="15"/>
      <c r="G2" s="15"/>
      <c r="H2" s="15"/>
      <c r="I2" s="15"/>
      <c r="J2" s="17"/>
      <c r="K2" s="17"/>
      <c r="L2" s="15"/>
      <c r="M2" s="21"/>
      <c r="N2" s="26">
        <f ca="1">TODAY()</f>
        <v>44344</v>
      </c>
      <c r="O2" s="27"/>
    </row>
    <row r="3" spans="1:15" x14ac:dyDescent="0.3">
      <c r="A3" s="28" t="s">
        <v>59</v>
      </c>
      <c r="B3" s="28" t="s">
        <v>0</v>
      </c>
      <c r="C3" s="28" t="s">
        <v>1</v>
      </c>
      <c r="D3" s="28" t="s">
        <v>42</v>
      </c>
      <c r="E3" s="29" t="s">
        <v>79</v>
      </c>
      <c r="F3" s="31" t="s">
        <v>51</v>
      </c>
      <c r="G3" s="32"/>
      <c r="H3" s="31" t="s">
        <v>54</v>
      </c>
      <c r="I3" s="32"/>
      <c r="J3" s="40" t="s">
        <v>113</v>
      </c>
      <c r="K3" s="40"/>
      <c r="L3" s="33" t="s">
        <v>55</v>
      </c>
      <c r="M3" s="33" t="s">
        <v>127</v>
      </c>
      <c r="N3" s="35" t="s">
        <v>2</v>
      </c>
      <c r="O3" s="36" t="s">
        <v>3</v>
      </c>
    </row>
    <row r="4" spans="1:15" x14ac:dyDescent="0.3">
      <c r="A4" s="28"/>
      <c r="B4" s="28"/>
      <c r="C4" s="28"/>
      <c r="D4" s="28"/>
      <c r="E4" s="30"/>
      <c r="F4" s="14" t="s">
        <v>52</v>
      </c>
      <c r="G4" s="14" t="s">
        <v>53</v>
      </c>
      <c r="H4" s="14" t="s">
        <v>52</v>
      </c>
      <c r="I4" s="14" t="s">
        <v>53</v>
      </c>
      <c r="J4" s="16" t="s">
        <v>114</v>
      </c>
      <c r="K4" s="16" t="s">
        <v>115</v>
      </c>
      <c r="L4" s="34"/>
      <c r="M4" s="34"/>
      <c r="N4" s="35"/>
      <c r="O4" s="36"/>
    </row>
    <row r="5" spans="1:15" x14ac:dyDescent="0.3">
      <c r="A5" s="1">
        <v>1</v>
      </c>
      <c r="B5" s="2">
        <v>15366</v>
      </c>
      <c r="C5" s="3" t="s">
        <v>4</v>
      </c>
      <c r="D5" s="3" t="s">
        <v>57</v>
      </c>
      <c r="E5" s="4">
        <v>48</v>
      </c>
      <c r="F5" s="4">
        <v>24</v>
      </c>
      <c r="G5" s="4" t="s">
        <v>80</v>
      </c>
      <c r="H5" s="4">
        <v>24</v>
      </c>
      <c r="I5" s="4" t="s">
        <v>100</v>
      </c>
      <c r="J5" s="19"/>
      <c r="K5" s="19"/>
      <c r="L5" s="4">
        <v>2</v>
      </c>
      <c r="M5" s="22">
        <v>2</v>
      </c>
      <c r="N5" s="5" t="s">
        <v>19</v>
      </c>
      <c r="O5" s="6" t="s">
        <v>60</v>
      </c>
    </row>
    <row r="6" spans="1:15" x14ac:dyDescent="0.3">
      <c r="A6" s="1">
        <v>2</v>
      </c>
      <c r="B6" s="2">
        <v>11600</v>
      </c>
      <c r="C6" s="3" t="s">
        <v>4</v>
      </c>
      <c r="D6" s="3" t="s">
        <v>57</v>
      </c>
      <c r="E6" s="4">
        <v>44</v>
      </c>
      <c r="F6" s="4">
        <v>16</v>
      </c>
      <c r="G6" s="4" t="s">
        <v>81</v>
      </c>
      <c r="H6" s="4">
        <v>23</v>
      </c>
      <c r="I6" s="4" t="s">
        <v>101</v>
      </c>
      <c r="J6" s="19">
        <v>5</v>
      </c>
      <c r="K6" s="19" t="s">
        <v>116</v>
      </c>
      <c r="L6" s="4">
        <v>2</v>
      </c>
      <c r="M6" s="22">
        <v>2</v>
      </c>
      <c r="N6" s="5" t="s">
        <v>18</v>
      </c>
      <c r="O6" s="6" t="s">
        <v>61</v>
      </c>
    </row>
    <row r="7" spans="1:15" x14ac:dyDescent="0.3">
      <c r="A7" s="1">
        <v>3</v>
      </c>
      <c r="B7" s="2">
        <v>11527</v>
      </c>
      <c r="C7" s="3" t="s">
        <v>4</v>
      </c>
      <c r="D7" s="3" t="s">
        <v>57</v>
      </c>
      <c r="E7" s="4">
        <v>32</v>
      </c>
      <c r="F7" s="4">
        <v>30</v>
      </c>
      <c r="G7" s="4" t="s">
        <v>82</v>
      </c>
      <c r="H7" s="4"/>
      <c r="I7" s="4"/>
      <c r="J7" s="19">
        <v>2</v>
      </c>
      <c r="K7" s="19" t="s">
        <v>118</v>
      </c>
      <c r="L7" s="4">
        <v>1</v>
      </c>
      <c r="M7" s="22">
        <v>1</v>
      </c>
      <c r="N7" s="5" t="s">
        <v>10</v>
      </c>
      <c r="O7" s="6" t="s">
        <v>62</v>
      </c>
    </row>
    <row r="8" spans="1:15" x14ac:dyDescent="0.3">
      <c r="A8" s="1">
        <v>4</v>
      </c>
      <c r="B8" s="2">
        <v>11484</v>
      </c>
      <c r="C8" s="3" t="s">
        <v>4</v>
      </c>
      <c r="D8" s="3" t="s">
        <v>57</v>
      </c>
      <c r="E8" s="4">
        <v>45</v>
      </c>
      <c r="F8" s="4">
        <v>22</v>
      </c>
      <c r="G8" s="4" t="s">
        <v>83</v>
      </c>
      <c r="H8" s="4">
        <v>23</v>
      </c>
      <c r="I8" s="4" t="s">
        <v>102</v>
      </c>
      <c r="J8" s="19"/>
      <c r="K8" s="19"/>
      <c r="L8" s="4">
        <v>2</v>
      </c>
      <c r="M8" s="22">
        <v>2</v>
      </c>
      <c r="N8" s="5" t="s">
        <v>16</v>
      </c>
      <c r="O8" s="6" t="s">
        <v>63</v>
      </c>
    </row>
    <row r="9" spans="1:15" x14ac:dyDescent="0.3">
      <c r="A9" s="1">
        <v>5</v>
      </c>
      <c r="B9" s="2">
        <v>12694</v>
      </c>
      <c r="C9" s="3" t="s">
        <v>4</v>
      </c>
      <c r="D9" s="3" t="s">
        <v>57</v>
      </c>
      <c r="E9" s="4">
        <v>53</v>
      </c>
      <c r="F9" s="4">
        <v>27</v>
      </c>
      <c r="G9" s="4" t="s">
        <v>84</v>
      </c>
      <c r="H9" s="4">
        <v>26</v>
      </c>
      <c r="I9" s="4" t="s">
        <v>103</v>
      </c>
      <c r="J9" s="19"/>
      <c r="K9" s="19"/>
      <c r="L9" s="4">
        <v>2</v>
      </c>
      <c r="M9" s="22">
        <v>2</v>
      </c>
      <c r="N9" s="5" t="s">
        <v>16</v>
      </c>
      <c r="O9" s="6" t="s">
        <v>64</v>
      </c>
    </row>
    <row r="10" spans="1:15" x14ac:dyDescent="0.3">
      <c r="A10" s="1">
        <v>6</v>
      </c>
      <c r="B10" s="2">
        <v>11575</v>
      </c>
      <c r="C10" s="3" t="s">
        <v>4</v>
      </c>
      <c r="D10" s="3" t="s">
        <v>57</v>
      </c>
      <c r="E10" s="4">
        <v>47</v>
      </c>
      <c r="F10" s="4">
        <v>23</v>
      </c>
      <c r="G10" s="4" t="s">
        <v>85</v>
      </c>
      <c r="H10" s="4">
        <v>24</v>
      </c>
      <c r="I10" s="4" t="s">
        <v>104</v>
      </c>
      <c r="J10" s="19"/>
      <c r="K10" s="19"/>
      <c r="L10" s="4">
        <v>2</v>
      </c>
      <c r="M10" s="22">
        <v>2</v>
      </c>
      <c r="N10" s="5" t="s">
        <v>12</v>
      </c>
      <c r="O10" s="6" t="s">
        <v>64</v>
      </c>
    </row>
    <row r="11" spans="1:15" x14ac:dyDescent="0.3">
      <c r="A11" s="1">
        <v>7</v>
      </c>
      <c r="B11" s="2">
        <v>11577</v>
      </c>
      <c r="C11" s="3" t="s">
        <v>4</v>
      </c>
      <c r="D11" s="3" t="s">
        <v>57</v>
      </c>
      <c r="E11" s="4">
        <v>47</v>
      </c>
      <c r="F11" s="4">
        <v>23</v>
      </c>
      <c r="G11" s="4" t="s">
        <v>86</v>
      </c>
      <c r="H11" s="4">
        <v>24</v>
      </c>
      <c r="I11" s="4" t="s">
        <v>105</v>
      </c>
      <c r="J11" s="19"/>
      <c r="K11" s="19"/>
      <c r="L11" s="4">
        <v>2</v>
      </c>
      <c r="M11" s="22">
        <v>2</v>
      </c>
      <c r="N11" s="5" t="s">
        <v>12</v>
      </c>
      <c r="O11" s="6" t="s">
        <v>65</v>
      </c>
    </row>
    <row r="12" spans="1:15" x14ac:dyDescent="0.3">
      <c r="A12" s="1">
        <v>8</v>
      </c>
      <c r="B12" s="2">
        <v>11576</v>
      </c>
      <c r="C12" s="3" t="s">
        <v>4</v>
      </c>
      <c r="D12" s="3" t="s">
        <v>57</v>
      </c>
      <c r="E12" s="4">
        <v>35</v>
      </c>
      <c r="F12" s="4">
        <v>32</v>
      </c>
      <c r="G12" s="4" t="s">
        <v>87</v>
      </c>
      <c r="H12" s="4"/>
      <c r="I12" s="4"/>
      <c r="J12" s="19">
        <v>3</v>
      </c>
      <c r="K12" s="19" t="s">
        <v>119</v>
      </c>
      <c r="L12" s="4">
        <v>1</v>
      </c>
      <c r="M12" s="22">
        <v>1</v>
      </c>
      <c r="N12" s="5" t="s">
        <v>12</v>
      </c>
      <c r="O12" s="6" t="s">
        <v>63</v>
      </c>
    </row>
    <row r="13" spans="1:15" ht="25.5" x14ac:dyDescent="0.3">
      <c r="A13" s="1">
        <v>9</v>
      </c>
      <c r="B13" s="2">
        <v>11674</v>
      </c>
      <c r="C13" s="3" t="s">
        <v>4</v>
      </c>
      <c r="D13" s="3" t="s">
        <v>57</v>
      </c>
      <c r="E13" s="4">
        <v>52</v>
      </c>
      <c r="F13" s="4">
        <v>16</v>
      </c>
      <c r="G13" s="4" t="s">
        <v>88</v>
      </c>
      <c r="H13" s="4">
        <v>24</v>
      </c>
      <c r="I13" s="4" t="s">
        <v>106</v>
      </c>
      <c r="J13" s="19">
        <v>12</v>
      </c>
      <c r="K13" s="20" t="s">
        <v>120</v>
      </c>
      <c r="L13" s="4">
        <v>2</v>
      </c>
      <c r="M13" s="22">
        <v>2</v>
      </c>
      <c r="N13" s="5" t="s">
        <v>15</v>
      </c>
      <c r="O13" s="6" t="s">
        <v>66</v>
      </c>
    </row>
    <row r="14" spans="1:15" x14ac:dyDescent="0.3">
      <c r="A14" s="1">
        <v>10</v>
      </c>
      <c r="B14" s="2">
        <v>11673</v>
      </c>
      <c r="C14" s="3" t="s">
        <v>4</v>
      </c>
      <c r="D14" s="3" t="s">
        <v>57</v>
      </c>
      <c r="E14" s="4">
        <v>41</v>
      </c>
      <c r="F14" s="4">
        <v>38</v>
      </c>
      <c r="G14" s="4" t="s">
        <v>89</v>
      </c>
      <c r="H14" s="4"/>
      <c r="I14" s="4"/>
      <c r="J14" s="19">
        <v>3</v>
      </c>
      <c r="K14" s="19" t="s">
        <v>119</v>
      </c>
      <c r="L14" s="4">
        <v>1</v>
      </c>
      <c r="M14" s="22">
        <v>2</v>
      </c>
      <c r="N14" s="5" t="s">
        <v>15</v>
      </c>
      <c r="O14" s="6" t="s">
        <v>67</v>
      </c>
    </row>
    <row r="15" spans="1:15" x14ac:dyDescent="0.3">
      <c r="A15" s="1">
        <v>11</v>
      </c>
      <c r="B15" s="2">
        <v>11574</v>
      </c>
      <c r="C15" s="3" t="s">
        <v>4</v>
      </c>
      <c r="D15" s="3" t="s">
        <v>57</v>
      </c>
      <c r="E15" s="4">
        <v>37</v>
      </c>
      <c r="F15" s="4">
        <v>30</v>
      </c>
      <c r="G15" s="4" t="s">
        <v>90</v>
      </c>
      <c r="H15" s="4"/>
      <c r="I15" s="4"/>
      <c r="J15" s="19">
        <v>7</v>
      </c>
      <c r="K15" s="19" t="s">
        <v>121</v>
      </c>
      <c r="L15" s="4">
        <v>1</v>
      </c>
      <c r="M15" s="22">
        <v>1</v>
      </c>
      <c r="N15" s="5" t="s">
        <v>12</v>
      </c>
      <c r="O15" s="6" t="s">
        <v>68</v>
      </c>
    </row>
    <row r="16" spans="1:15" x14ac:dyDescent="0.3">
      <c r="A16" s="1">
        <v>12</v>
      </c>
      <c r="B16" s="2">
        <v>12493</v>
      </c>
      <c r="C16" s="3" t="s">
        <v>4</v>
      </c>
      <c r="D16" s="3" t="s">
        <v>57</v>
      </c>
      <c r="E16" s="4">
        <v>45</v>
      </c>
      <c r="F16" s="4">
        <v>22</v>
      </c>
      <c r="G16" s="4" t="s">
        <v>91</v>
      </c>
      <c r="H16" s="4">
        <v>23</v>
      </c>
      <c r="I16" s="4" t="s">
        <v>107</v>
      </c>
      <c r="J16" s="19"/>
      <c r="K16" s="19"/>
      <c r="L16" s="4">
        <v>2</v>
      </c>
      <c r="M16" s="22">
        <v>2</v>
      </c>
      <c r="N16" s="5" t="s">
        <v>11</v>
      </c>
      <c r="O16" s="6" t="s">
        <v>69</v>
      </c>
    </row>
    <row r="17" spans="1:15" x14ac:dyDescent="0.3">
      <c r="A17" s="1">
        <v>13</v>
      </c>
      <c r="B17" s="2">
        <v>12695</v>
      </c>
      <c r="C17" s="3" t="s">
        <v>4</v>
      </c>
      <c r="D17" s="3" t="s">
        <v>57</v>
      </c>
      <c r="E17" s="4">
        <v>48</v>
      </c>
      <c r="F17" s="4">
        <v>24</v>
      </c>
      <c r="G17" s="4" t="s">
        <v>92</v>
      </c>
      <c r="H17" s="4">
        <v>24</v>
      </c>
      <c r="I17" s="4" t="s">
        <v>108</v>
      </c>
      <c r="J17" s="19"/>
      <c r="K17" s="19"/>
      <c r="L17" s="4">
        <v>2</v>
      </c>
      <c r="M17" s="22">
        <v>2</v>
      </c>
      <c r="N17" s="5" t="s">
        <v>11</v>
      </c>
      <c r="O17" s="6" t="s">
        <v>67</v>
      </c>
    </row>
    <row r="18" spans="1:15" x14ac:dyDescent="0.3">
      <c r="A18" s="1">
        <v>14</v>
      </c>
      <c r="B18" s="2">
        <v>12494</v>
      </c>
      <c r="C18" s="3" t="s">
        <v>4</v>
      </c>
      <c r="D18" s="3" t="s">
        <v>57</v>
      </c>
      <c r="E18" s="4">
        <v>34</v>
      </c>
      <c r="F18" s="4">
        <v>32</v>
      </c>
      <c r="G18" s="4" t="s">
        <v>93</v>
      </c>
      <c r="H18" s="4"/>
      <c r="I18" s="4"/>
      <c r="J18" s="19">
        <v>2</v>
      </c>
      <c r="K18" s="19" t="s">
        <v>122</v>
      </c>
      <c r="L18" s="4">
        <v>1</v>
      </c>
      <c r="M18" s="22">
        <v>1</v>
      </c>
      <c r="N18" s="5" t="s">
        <v>11</v>
      </c>
      <c r="O18" s="6" t="s">
        <v>70</v>
      </c>
    </row>
    <row r="19" spans="1:15" x14ac:dyDescent="0.3">
      <c r="A19" s="1">
        <v>15</v>
      </c>
      <c r="B19" s="2">
        <v>12241</v>
      </c>
      <c r="C19" s="3" t="s">
        <v>4</v>
      </c>
      <c r="D19" s="3" t="s">
        <v>57</v>
      </c>
      <c r="E19" s="4">
        <v>19</v>
      </c>
      <c r="F19" s="4">
        <v>19</v>
      </c>
      <c r="G19" s="4" t="s">
        <v>94</v>
      </c>
      <c r="H19" s="4"/>
      <c r="I19" s="4"/>
      <c r="J19" s="19"/>
      <c r="K19" s="19"/>
      <c r="L19" s="4">
        <v>1</v>
      </c>
      <c r="M19" s="22">
        <v>1</v>
      </c>
      <c r="N19" s="5" t="s">
        <v>7</v>
      </c>
      <c r="O19" s="6" t="s">
        <v>71</v>
      </c>
    </row>
    <row r="20" spans="1:15" x14ac:dyDescent="0.3">
      <c r="A20" s="1">
        <v>16</v>
      </c>
      <c r="B20" s="2">
        <v>12492</v>
      </c>
      <c r="C20" s="3" t="s">
        <v>4</v>
      </c>
      <c r="D20" s="3" t="s">
        <v>57</v>
      </c>
      <c r="E20" s="4">
        <v>42</v>
      </c>
      <c r="F20" s="4">
        <v>38</v>
      </c>
      <c r="G20" s="4" t="s">
        <v>95</v>
      </c>
      <c r="H20" s="4"/>
      <c r="I20" s="4"/>
      <c r="J20" s="19">
        <v>4</v>
      </c>
      <c r="K20" s="19" t="s">
        <v>123</v>
      </c>
      <c r="L20" s="4">
        <v>1</v>
      </c>
      <c r="M20" s="22">
        <v>2</v>
      </c>
      <c r="N20" s="5" t="s">
        <v>11</v>
      </c>
      <c r="O20" s="6" t="s">
        <v>63</v>
      </c>
    </row>
    <row r="21" spans="1:15" ht="25.5" x14ac:dyDescent="0.3">
      <c r="A21" s="1">
        <v>17</v>
      </c>
      <c r="B21" s="2">
        <v>12699</v>
      </c>
      <c r="C21" s="3" t="s">
        <v>4</v>
      </c>
      <c r="D21" s="3" t="s">
        <v>57</v>
      </c>
      <c r="E21" s="4">
        <v>42</v>
      </c>
      <c r="F21" s="4">
        <v>30</v>
      </c>
      <c r="G21" s="4" t="s">
        <v>96</v>
      </c>
      <c r="H21" s="4"/>
      <c r="I21" s="4"/>
      <c r="J21" s="19">
        <v>12</v>
      </c>
      <c r="K21" s="20" t="s">
        <v>124</v>
      </c>
      <c r="L21" s="4">
        <v>1</v>
      </c>
      <c r="M21" s="22">
        <v>1</v>
      </c>
      <c r="N21" s="5" t="s">
        <v>7</v>
      </c>
      <c r="O21" s="6" t="s">
        <v>66</v>
      </c>
    </row>
    <row r="22" spans="1:15" x14ac:dyDescent="0.3">
      <c r="A22" s="1">
        <v>18</v>
      </c>
      <c r="B22" s="2">
        <v>11703</v>
      </c>
      <c r="C22" s="3" t="s">
        <v>4</v>
      </c>
      <c r="D22" s="3" t="s">
        <v>57</v>
      </c>
      <c r="E22" s="4">
        <v>51</v>
      </c>
      <c r="F22" s="4">
        <v>25</v>
      </c>
      <c r="G22" s="4" t="s">
        <v>97</v>
      </c>
      <c r="H22" s="4">
        <v>26</v>
      </c>
      <c r="I22" s="4" t="s">
        <v>109</v>
      </c>
      <c r="J22" s="19"/>
      <c r="K22" s="19"/>
      <c r="L22" s="4">
        <v>2</v>
      </c>
      <c r="M22" s="22">
        <v>2</v>
      </c>
      <c r="N22" s="5" t="s">
        <v>21</v>
      </c>
      <c r="O22" s="6" t="s">
        <v>72</v>
      </c>
    </row>
    <row r="23" spans="1:15" x14ac:dyDescent="0.3">
      <c r="A23" s="1">
        <v>19</v>
      </c>
      <c r="B23" s="2">
        <v>11704</v>
      </c>
      <c r="C23" s="3" t="s">
        <v>4</v>
      </c>
      <c r="D23" s="3" t="s">
        <v>57</v>
      </c>
      <c r="E23" s="4">
        <v>55</v>
      </c>
      <c r="F23" s="4">
        <v>27</v>
      </c>
      <c r="G23" s="4" t="s">
        <v>98</v>
      </c>
      <c r="H23" s="4">
        <v>28</v>
      </c>
      <c r="I23" s="4" t="s">
        <v>110</v>
      </c>
      <c r="J23" s="19"/>
      <c r="K23" s="19"/>
      <c r="L23" s="4">
        <v>2</v>
      </c>
      <c r="M23" s="22">
        <v>2</v>
      </c>
      <c r="N23" s="5" t="s">
        <v>21</v>
      </c>
      <c r="O23" s="6" t="s">
        <v>73</v>
      </c>
    </row>
    <row r="24" spans="1:15" x14ac:dyDescent="0.3">
      <c r="A24" s="1">
        <v>20</v>
      </c>
      <c r="B24" s="2">
        <v>11705</v>
      </c>
      <c r="C24" s="3" t="s">
        <v>4</v>
      </c>
      <c r="D24" s="3" t="s">
        <v>57</v>
      </c>
      <c r="E24" s="4">
        <v>57</v>
      </c>
      <c r="F24" s="4">
        <v>33</v>
      </c>
      <c r="G24" s="4" t="s">
        <v>99</v>
      </c>
      <c r="H24" s="4">
        <v>16</v>
      </c>
      <c r="I24" s="4" t="s">
        <v>111</v>
      </c>
      <c r="J24" s="19">
        <v>8</v>
      </c>
      <c r="K24" s="19" t="s">
        <v>125</v>
      </c>
      <c r="L24" s="4">
        <v>2</v>
      </c>
      <c r="M24" s="22">
        <v>2</v>
      </c>
      <c r="N24" s="5" t="s">
        <v>21</v>
      </c>
      <c r="O24" s="6" t="s">
        <v>74</v>
      </c>
    </row>
    <row r="25" spans="1:15" ht="24" customHeight="1" x14ac:dyDescent="0.3">
      <c r="A25" s="37" t="s">
        <v>77</v>
      </c>
      <c r="B25" s="38"/>
      <c r="C25" s="39"/>
      <c r="D25" s="7"/>
      <c r="E25" s="8">
        <f>SUM(E5:E24)</f>
        <v>874</v>
      </c>
      <c r="F25" s="4"/>
      <c r="G25" s="4"/>
      <c r="H25" s="4"/>
      <c r="I25" s="4"/>
      <c r="J25" s="19"/>
      <c r="K25" s="19"/>
      <c r="L25" s="8">
        <f>SUM(L5:L24)</f>
        <v>32</v>
      </c>
      <c r="M25" s="23">
        <f>SUM(M5:M24)</f>
        <v>34</v>
      </c>
      <c r="N25" s="5"/>
      <c r="O25" s="6"/>
    </row>
    <row r="26" spans="1:15" x14ac:dyDescent="0.3">
      <c r="A26" s="1">
        <v>21</v>
      </c>
      <c r="B26" s="2">
        <v>12225</v>
      </c>
      <c r="C26" s="3" t="s">
        <v>4</v>
      </c>
      <c r="D26" s="3" t="s">
        <v>56</v>
      </c>
      <c r="E26" s="4">
        <v>48</v>
      </c>
      <c r="F26" s="4">
        <v>28</v>
      </c>
      <c r="G26" s="4" t="s">
        <v>30</v>
      </c>
      <c r="H26" s="4">
        <v>20</v>
      </c>
      <c r="I26" s="4" t="s">
        <v>31</v>
      </c>
      <c r="J26" s="19"/>
      <c r="K26" s="19"/>
      <c r="L26" s="4">
        <v>2</v>
      </c>
      <c r="M26" s="22">
        <v>2</v>
      </c>
      <c r="N26" s="5" t="s">
        <v>20</v>
      </c>
      <c r="O26" s="6" t="s">
        <v>62</v>
      </c>
    </row>
    <row r="27" spans="1:15" x14ac:dyDescent="0.3">
      <c r="A27" s="1">
        <v>22</v>
      </c>
      <c r="B27" s="2">
        <v>11612</v>
      </c>
      <c r="C27" s="3" t="s">
        <v>4</v>
      </c>
      <c r="D27" s="3" t="s">
        <v>56</v>
      </c>
      <c r="E27" s="4">
        <v>40</v>
      </c>
      <c r="F27" s="4">
        <v>40</v>
      </c>
      <c r="G27" s="4" t="s">
        <v>46</v>
      </c>
      <c r="H27" s="4"/>
      <c r="I27" s="4"/>
      <c r="J27" s="19"/>
      <c r="K27" s="19"/>
      <c r="L27" s="4">
        <v>1</v>
      </c>
      <c r="M27" s="22">
        <v>2</v>
      </c>
      <c r="N27" s="5" t="s">
        <v>13</v>
      </c>
      <c r="O27" s="6" t="s">
        <v>75</v>
      </c>
    </row>
    <row r="28" spans="1:15" x14ac:dyDescent="0.3">
      <c r="A28" s="1">
        <v>23</v>
      </c>
      <c r="B28" s="2">
        <v>12418</v>
      </c>
      <c r="C28" s="3" t="s">
        <v>4</v>
      </c>
      <c r="D28" s="3" t="s">
        <v>56</v>
      </c>
      <c r="E28" s="4">
        <v>31</v>
      </c>
      <c r="F28" s="4">
        <v>31</v>
      </c>
      <c r="G28" s="4" t="s">
        <v>47</v>
      </c>
      <c r="H28" s="4"/>
      <c r="I28" s="4"/>
      <c r="J28" s="19"/>
      <c r="K28" s="19"/>
      <c r="L28" s="4">
        <v>1</v>
      </c>
      <c r="M28" s="22">
        <v>1</v>
      </c>
      <c r="N28" s="5" t="s">
        <v>9</v>
      </c>
      <c r="O28" s="6" t="s">
        <v>75</v>
      </c>
    </row>
    <row r="29" spans="1:15" x14ac:dyDescent="0.3">
      <c r="A29" s="1">
        <v>24</v>
      </c>
      <c r="B29" s="2">
        <v>12696</v>
      </c>
      <c r="C29" s="3" t="s">
        <v>4</v>
      </c>
      <c r="D29" s="3" t="s">
        <v>56</v>
      </c>
      <c r="E29" s="4">
        <v>47</v>
      </c>
      <c r="F29" s="4">
        <v>23</v>
      </c>
      <c r="G29" s="4" t="s">
        <v>23</v>
      </c>
      <c r="H29" s="4">
        <v>24</v>
      </c>
      <c r="I29" s="4" t="s">
        <v>24</v>
      </c>
      <c r="J29" s="19"/>
      <c r="K29" s="19"/>
      <c r="L29" s="4">
        <v>2</v>
      </c>
      <c r="M29" s="22">
        <v>2</v>
      </c>
      <c r="N29" s="5" t="s">
        <v>14</v>
      </c>
      <c r="O29" s="6" t="s">
        <v>75</v>
      </c>
    </row>
    <row r="30" spans="1:15" x14ac:dyDescent="0.3">
      <c r="A30" s="1">
        <v>25</v>
      </c>
      <c r="B30" s="2">
        <v>12697</v>
      </c>
      <c r="C30" s="3" t="s">
        <v>4</v>
      </c>
      <c r="D30" s="3" t="s">
        <v>56</v>
      </c>
      <c r="E30" s="4">
        <v>51</v>
      </c>
      <c r="F30" s="4">
        <v>25</v>
      </c>
      <c r="G30" s="4" t="s">
        <v>25</v>
      </c>
      <c r="H30" s="4">
        <v>26</v>
      </c>
      <c r="I30" s="4" t="s">
        <v>26</v>
      </c>
      <c r="J30" s="19"/>
      <c r="K30" s="19"/>
      <c r="L30" s="4">
        <v>2</v>
      </c>
      <c r="M30" s="22">
        <v>2</v>
      </c>
      <c r="N30" s="5" t="s">
        <v>14</v>
      </c>
      <c r="O30" s="6" t="s">
        <v>74</v>
      </c>
    </row>
    <row r="31" spans="1:15" x14ac:dyDescent="0.3">
      <c r="A31" s="1">
        <v>26</v>
      </c>
      <c r="B31" s="2">
        <v>11732</v>
      </c>
      <c r="C31" s="3" t="s">
        <v>4</v>
      </c>
      <c r="D31" s="3" t="s">
        <v>56</v>
      </c>
      <c r="E31" s="4">
        <v>42</v>
      </c>
      <c r="F31" s="4">
        <v>40</v>
      </c>
      <c r="G31" s="4" t="s">
        <v>27</v>
      </c>
      <c r="H31" s="4"/>
      <c r="I31" s="4"/>
      <c r="J31" s="19">
        <v>2</v>
      </c>
      <c r="K31" s="19" t="s">
        <v>126</v>
      </c>
      <c r="L31" s="4">
        <v>1</v>
      </c>
      <c r="M31" s="22">
        <v>2</v>
      </c>
      <c r="N31" s="5" t="s">
        <v>14</v>
      </c>
      <c r="O31" s="6" t="s">
        <v>69</v>
      </c>
    </row>
    <row r="32" spans="1:15" x14ac:dyDescent="0.3">
      <c r="A32" s="1">
        <v>27</v>
      </c>
      <c r="B32" s="2">
        <v>11639</v>
      </c>
      <c r="C32" s="3" t="s">
        <v>4</v>
      </c>
      <c r="D32" s="3" t="s">
        <v>56</v>
      </c>
      <c r="E32" s="4">
        <v>52</v>
      </c>
      <c r="F32" s="4">
        <v>26</v>
      </c>
      <c r="G32" s="4" t="s">
        <v>28</v>
      </c>
      <c r="H32" s="4">
        <v>26</v>
      </c>
      <c r="I32" s="4" t="s">
        <v>29</v>
      </c>
      <c r="J32" s="19"/>
      <c r="K32" s="19"/>
      <c r="L32" s="4">
        <v>2</v>
      </c>
      <c r="M32" s="22">
        <v>2</v>
      </c>
      <c r="N32" s="5" t="s">
        <v>22</v>
      </c>
      <c r="O32" s="6" t="s">
        <v>76</v>
      </c>
    </row>
    <row r="33" spans="1:15" x14ac:dyDescent="0.3">
      <c r="A33" s="1">
        <v>28</v>
      </c>
      <c r="B33" s="2">
        <v>12214</v>
      </c>
      <c r="C33" s="3" t="s">
        <v>4</v>
      </c>
      <c r="D33" s="3" t="s">
        <v>56</v>
      </c>
      <c r="E33" s="4">
        <v>47</v>
      </c>
      <c r="F33" s="4">
        <v>23</v>
      </c>
      <c r="G33" s="4" t="s">
        <v>44</v>
      </c>
      <c r="H33" s="4">
        <v>24</v>
      </c>
      <c r="I33" s="4" t="s">
        <v>45</v>
      </c>
      <c r="J33" s="19"/>
      <c r="K33" s="19"/>
      <c r="L33" s="4">
        <v>2</v>
      </c>
      <c r="M33" s="22">
        <v>2</v>
      </c>
      <c r="N33" s="5" t="s">
        <v>5</v>
      </c>
      <c r="O33" s="6" t="s">
        <v>66</v>
      </c>
    </row>
    <row r="34" spans="1:15" x14ac:dyDescent="0.3">
      <c r="A34" s="1">
        <v>29</v>
      </c>
      <c r="B34" s="2">
        <v>12253</v>
      </c>
      <c r="C34" s="3" t="s">
        <v>4</v>
      </c>
      <c r="D34" s="3" t="s">
        <v>56</v>
      </c>
      <c r="E34" s="4">
        <v>17</v>
      </c>
      <c r="F34" s="4">
        <v>17</v>
      </c>
      <c r="G34" s="4" t="s">
        <v>32</v>
      </c>
      <c r="H34" s="4"/>
      <c r="I34" s="4"/>
      <c r="J34" s="19"/>
      <c r="K34" s="19"/>
      <c r="L34" s="4">
        <v>1</v>
      </c>
      <c r="M34" s="22">
        <v>1</v>
      </c>
      <c r="N34" s="5" t="s">
        <v>6</v>
      </c>
      <c r="O34" s="6" t="s">
        <v>73</v>
      </c>
    </row>
    <row r="35" spans="1:15" x14ac:dyDescent="0.3">
      <c r="A35" s="1">
        <v>30</v>
      </c>
      <c r="B35" s="2">
        <v>12700</v>
      </c>
      <c r="C35" s="3" t="s">
        <v>4</v>
      </c>
      <c r="D35" s="3" t="s">
        <v>56</v>
      </c>
      <c r="E35" s="4">
        <v>41</v>
      </c>
      <c r="F35" s="4">
        <v>41</v>
      </c>
      <c r="G35" s="4" t="s">
        <v>33</v>
      </c>
      <c r="H35" s="4"/>
      <c r="I35" s="4"/>
      <c r="J35" s="19"/>
      <c r="K35" s="19"/>
      <c r="L35" s="4">
        <v>1</v>
      </c>
      <c r="M35" s="22">
        <v>2</v>
      </c>
      <c r="N35" s="5" t="s">
        <v>6</v>
      </c>
      <c r="O35" s="6" t="s">
        <v>74</v>
      </c>
    </row>
    <row r="36" spans="1:15" ht="24.75" customHeight="1" x14ac:dyDescent="0.3">
      <c r="A36" s="37" t="s">
        <v>77</v>
      </c>
      <c r="B36" s="38"/>
      <c r="C36" s="39"/>
      <c r="D36" s="3"/>
      <c r="E36" s="8">
        <f>SUM(E26:E35)</f>
        <v>416</v>
      </c>
      <c r="F36" s="4"/>
      <c r="G36" s="9"/>
      <c r="H36" s="4"/>
      <c r="I36" s="9"/>
      <c r="J36" s="19"/>
      <c r="K36" s="19"/>
      <c r="L36" s="8">
        <f>SUM(L26:L35)</f>
        <v>15</v>
      </c>
      <c r="M36" s="23">
        <f>SUM(M26:M35)</f>
        <v>18</v>
      </c>
      <c r="N36" s="5"/>
      <c r="O36" s="6"/>
    </row>
    <row r="37" spans="1:15" x14ac:dyDescent="0.3">
      <c r="A37" s="1">
        <v>31</v>
      </c>
      <c r="B37" s="2">
        <v>15365</v>
      </c>
      <c r="C37" s="3" t="s">
        <v>4</v>
      </c>
      <c r="D37" s="3" t="s">
        <v>58</v>
      </c>
      <c r="E37" s="4">
        <v>48</v>
      </c>
      <c r="F37" s="4">
        <v>24</v>
      </c>
      <c r="G37" s="4" t="s">
        <v>48</v>
      </c>
      <c r="H37" s="4">
        <v>24</v>
      </c>
      <c r="I37" s="4" t="s">
        <v>43</v>
      </c>
      <c r="J37" s="19"/>
      <c r="K37" s="19"/>
      <c r="L37" s="4">
        <v>2</v>
      </c>
      <c r="M37" s="22">
        <v>2</v>
      </c>
      <c r="N37" s="5" t="s">
        <v>19</v>
      </c>
      <c r="O37" s="6" t="s">
        <v>71</v>
      </c>
    </row>
    <row r="38" spans="1:15" x14ac:dyDescent="0.3">
      <c r="A38" s="1">
        <v>32</v>
      </c>
      <c r="B38" s="2">
        <v>12698</v>
      </c>
      <c r="C38" s="3" t="s">
        <v>4</v>
      </c>
      <c r="D38" s="3" t="s">
        <v>58</v>
      </c>
      <c r="E38" s="4">
        <v>24</v>
      </c>
      <c r="F38" s="4">
        <v>24</v>
      </c>
      <c r="G38" s="4" t="s">
        <v>35</v>
      </c>
      <c r="H38" s="4"/>
      <c r="I38" s="4"/>
      <c r="J38" s="19"/>
      <c r="K38" s="19"/>
      <c r="L38" s="4">
        <v>1</v>
      </c>
      <c r="M38" s="22">
        <v>1</v>
      </c>
      <c r="N38" s="5" t="s">
        <v>8</v>
      </c>
      <c r="O38" s="6" t="s">
        <v>68</v>
      </c>
    </row>
    <row r="39" spans="1:15" x14ac:dyDescent="0.3">
      <c r="A39" s="1">
        <v>33</v>
      </c>
      <c r="B39" s="2">
        <v>12406</v>
      </c>
      <c r="C39" s="3" t="s">
        <v>4</v>
      </c>
      <c r="D39" s="3" t="s">
        <v>58</v>
      </c>
      <c r="E39" s="4">
        <v>46</v>
      </c>
      <c r="F39" s="4">
        <v>46</v>
      </c>
      <c r="G39" s="4" t="s">
        <v>34</v>
      </c>
      <c r="H39" s="4"/>
      <c r="I39" s="4"/>
      <c r="J39" s="19"/>
      <c r="K39" s="19"/>
      <c r="L39" s="4">
        <v>1</v>
      </c>
      <c r="M39" s="22">
        <v>2</v>
      </c>
      <c r="N39" s="5" t="s">
        <v>8</v>
      </c>
      <c r="O39" s="6" t="s">
        <v>72</v>
      </c>
    </row>
    <row r="40" spans="1:15" x14ac:dyDescent="0.3">
      <c r="A40" s="1">
        <v>34</v>
      </c>
      <c r="B40" s="2">
        <v>12693</v>
      </c>
      <c r="C40" s="3" t="s">
        <v>4</v>
      </c>
      <c r="D40" s="3" t="s">
        <v>58</v>
      </c>
      <c r="E40" s="4">
        <v>44</v>
      </c>
      <c r="F40" s="4">
        <v>22</v>
      </c>
      <c r="G40" s="4" t="s">
        <v>36</v>
      </c>
      <c r="H40" s="4">
        <v>22</v>
      </c>
      <c r="I40" s="4" t="s">
        <v>37</v>
      </c>
      <c r="J40" s="19"/>
      <c r="K40" s="19"/>
      <c r="L40" s="4">
        <v>2</v>
      </c>
      <c r="M40" s="22">
        <v>2</v>
      </c>
      <c r="N40" s="5" t="s">
        <v>17</v>
      </c>
      <c r="O40" s="6" t="s">
        <v>65</v>
      </c>
    </row>
    <row r="41" spans="1:15" x14ac:dyDescent="0.3">
      <c r="A41" s="1">
        <v>35</v>
      </c>
      <c r="B41" s="2">
        <v>11505</v>
      </c>
      <c r="C41" s="3" t="s">
        <v>4</v>
      </c>
      <c r="D41" s="3" t="s">
        <v>58</v>
      </c>
      <c r="E41" s="4">
        <v>49</v>
      </c>
      <c r="F41" s="4">
        <v>24</v>
      </c>
      <c r="G41" s="4" t="s">
        <v>40</v>
      </c>
      <c r="H41" s="4">
        <v>25</v>
      </c>
      <c r="I41" s="4" t="s">
        <v>41</v>
      </c>
      <c r="J41" s="19"/>
      <c r="K41" s="19"/>
      <c r="L41" s="4">
        <v>2</v>
      </c>
      <c r="M41" s="22">
        <v>2</v>
      </c>
      <c r="N41" s="5" t="s">
        <v>17</v>
      </c>
      <c r="O41" s="6" t="s">
        <v>61</v>
      </c>
    </row>
    <row r="42" spans="1:15" x14ac:dyDescent="0.3">
      <c r="A42" s="1">
        <v>36</v>
      </c>
      <c r="B42" s="2">
        <v>15367</v>
      </c>
      <c r="C42" s="3" t="s">
        <v>4</v>
      </c>
      <c r="D42" s="3" t="s">
        <v>58</v>
      </c>
      <c r="E42" s="4">
        <v>50</v>
      </c>
      <c r="F42" s="4">
        <v>25</v>
      </c>
      <c r="G42" s="4" t="s">
        <v>39</v>
      </c>
      <c r="H42" s="4">
        <v>25</v>
      </c>
      <c r="I42" s="4" t="s">
        <v>38</v>
      </c>
      <c r="J42" s="19"/>
      <c r="K42" s="19"/>
      <c r="L42" s="4">
        <v>2</v>
      </c>
      <c r="M42" s="22">
        <v>2</v>
      </c>
      <c r="N42" s="5" t="s">
        <v>19</v>
      </c>
      <c r="O42" s="6" t="s">
        <v>67</v>
      </c>
    </row>
    <row r="43" spans="1:15" x14ac:dyDescent="0.3">
      <c r="A43" s="1">
        <v>37</v>
      </c>
      <c r="B43" s="2">
        <v>15364</v>
      </c>
      <c r="C43" s="3" t="s">
        <v>4</v>
      </c>
      <c r="D43" s="3" t="s">
        <v>58</v>
      </c>
      <c r="E43" s="4">
        <v>50</v>
      </c>
      <c r="F43" s="4">
        <v>29</v>
      </c>
      <c r="G43" s="4" t="s">
        <v>49</v>
      </c>
      <c r="H43" s="4">
        <v>21</v>
      </c>
      <c r="I43" s="4" t="s">
        <v>50</v>
      </c>
      <c r="J43" s="19"/>
      <c r="K43" s="19"/>
      <c r="L43" s="4">
        <v>2</v>
      </c>
      <c r="M43" s="22">
        <v>2</v>
      </c>
      <c r="N43" s="5" t="s">
        <v>19</v>
      </c>
      <c r="O43" s="6" t="s">
        <v>64</v>
      </c>
    </row>
    <row r="44" spans="1:15" ht="24.75" customHeight="1" x14ac:dyDescent="0.3">
      <c r="A44" s="37" t="s">
        <v>77</v>
      </c>
      <c r="B44" s="38"/>
      <c r="C44" s="39"/>
      <c r="D44" s="3"/>
      <c r="E44" s="8">
        <f>SUM(E37:E43)</f>
        <v>311</v>
      </c>
      <c r="F44" s="4"/>
      <c r="G44" s="4"/>
      <c r="H44" s="4"/>
      <c r="I44" s="4"/>
      <c r="J44" s="4"/>
      <c r="K44" s="4"/>
      <c r="L44" s="4">
        <f>SUM(L37:L43)</f>
        <v>12</v>
      </c>
      <c r="M44" s="22">
        <f>SUM(M37:M43)</f>
        <v>13</v>
      </c>
      <c r="N44" s="5"/>
      <c r="O44" s="6"/>
    </row>
    <row r="45" spans="1:15" ht="24.75" customHeight="1" x14ac:dyDescent="0.3">
      <c r="A45" s="46">
        <v>38</v>
      </c>
      <c r="B45" s="47">
        <v>12637</v>
      </c>
      <c r="C45" s="46" t="s">
        <v>128</v>
      </c>
      <c r="D45" s="44" t="s">
        <v>129</v>
      </c>
      <c r="E45" s="45">
        <v>50</v>
      </c>
      <c r="F45" s="45">
        <v>25</v>
      </c>
      <c r="G45" s="45" t="s">
        <v>132</v>
      </c>
      <c r="H45" s="45">
        <v>25</v>
      </c>
      <c r="I45" s="45" t="s">
        <v>133</v>
      </c>
      <c r="J45" s="45"/>
      <c r="K45" s="45"/>
      <c r="L45" s="52" t="s">
        <v>135</v>
      </c>
      <c r="M45" s="50"/>
      <c r="N45" s="51"/>
      <c r="O45" s="48" t="s">
        <v>130</v>
      </c>
    </row>
    <row r="46" spans="1:15" ht="24.75" customHeight="1" x14ac:dyDescent="0.3">
      <c r="A46" s="46">
        <v>39</v>
      </c>
      <c r="B46" s="47">
        <v>12647</v>
      </c>
      <c r="C46" s="46" t="s">
        <v>128</v>
      </c>
      <c r="D46" s="44" t="s">
        <v>129</v>
      </c>
      <c r="E46" s="45">
        <v>40</v>
      </c>
      <c r="F46" s="45">
        <v>40</v>
      </c>
      <c r="G46" s="45" t="s">
        <v>134</v>
      </c>
      <c r="H46" s="45"/>
      <c r="I46" s="45"/>
      <c r="J46" s="45"/>
      <c r="K46" s="45"/>
      <c r="L46" s="52" t="s">
        <v>135</v>
      </c>
      <c r="M46" s="50"/>
      <c r="N46" s="51"/>
      <c r="O46" s="48" t="s">
        <v>130</v>
      </c>
    </row>
    <row r="47" spans="1:15" ht="24.75" customHeight="1" x14ac:dyDescent="0.3">
      <c r="A47" s="37" t="s">
        <v>77</v>
      </c>
      <c r="B47" s="38"/>
      <c r="C47" s="38"/>
      <c r="D47" s="39"/>
      <c r="E47" s="8">
        <f>SUM(E45:E46)</f>
        <v>90</v>
      </c>
      <c r="F47" s="8"/>
      <c r="G47" s="4"/>
      <c r="H47" s="4"/>
      <c r="I47" s="4"/>
      <c r="J47" s="4"/>
      <c r="K47" s="4"/>
      <c r="L47" s="4"/>
      <c r="M47" s="43"/>
      <c r="N47" s="5"/>
      <c r="O47" s="6"/>
    </row>
    <row r="48" spans="1:15" ht="24" customHeight="1" thickBot="1" x14ac:dyDescent="0.35">
      <c r="A48" s="37" t="s">
        <v>78</v>
      </c>
      <c r="B48" s="38"/>
      <c r="C48" s="39"/>
      <c r="D48" s="10"/>
      <c r="E48" s="11">
        <f>E25+E36+E44+E47</f>
        <v>1691</v>
      </c>
      <c r="F48" s="11"/>
      <c r="G48" s="11"/>
      <c r="H48" s="11"/>
      <c r="I48" s="11"/>
      <c r="J48" s="11"/>
      <c r="K48" s="11"/>
      <c r="L48" s="11">
        <f>L25+L36+L44</f>
        <v>59</v>
      </c>
      <c r="M48" s="24">
        <f>M25+M36+M44</f>
        <v>65</v>
      </c>
      <c r="N48" s="12"/>
      <c r="O48" s="13"/>
    </row>
    <row r="50" spans="1:11" x14ac:dyDescent="0.3">
      <c r="A50" s="41" t="s">
        <v>117</v>
      </c>
      <c r="B50" s="42"/>
      <c r="C50" s="42"/>
      <c r="D50" s="42"/>
      <c r="E50" s="42"/>
      <c r="F50" s="42"/>
      <c r="G50" s="42"/>
      <c r="H50" s="42"/>
      <c r="I50" s="42"/>
      <c r="J50" s="42"/>
      <c r="K50" s="42"/>
    </row>
    <row r="51" spans="1:11" x14ac:dyDescent="0.3">
      <c r="A51" s="49" t="s">
        <v>131</v>
      </c>
      <c r="B51" s="49"/>
      <c r="C51" s="49"/>
      <c r="D51" s="49"/>
      <c r="E51" s="49"/>
      <c r="F51" s="49"/>
      <c r="G51" s="49"/>
      <c r="H51" s="49"/>
    </row>
  </sheetData>
  <mergeCells count="23">
    <mergeCell ref="A51:H51"/>
    <mergeCell ref="A47:D47"/>
    <mergeCell ref="L45:N45"/>
    <mergeCell ref="L46:N46"/>
    <mergeCell ref="A36:C36"/>
    <mergeCell ref="A44:C44"/>
    <mergeCell ref="J3:K3"/>
    <mergeCell ref="A50:K50"/>
    <mergeCell ref="A48:C48"/>
    <mergeCell ref="A25:C25"/>
    <mergeCell ref="A1:O1"/>
    <mergeCell ref="N2:O2"/>
    <mergeCell ref="A3:A4"/>
    <mergeCell ref="B3:B4"/>
    <mergeCell ref="C3:C4"/>
    <mergeCell ref="D3:D4"/>
    <mergeCell ref="E3:E4"/>
    <mergeCell ref="F3:G3"/>
    <mergeCell ref="H3:I3"/>
    <mergeCell ref="L3:L4"/>
    <mergeCell ref="N3:N4"/>
    <mergeCell ref="O3:O4"/>
    <mergeCell ref="M3:M4"/>
  </mergeCells>
  <phoneticPr fontId="18" type="noConversion"/>
  <printOptions horizontalCentered="1"/>
  <pageMargins left="0.11811023622047245" right="0.11811023622047245" top="0.74803149606299213" bottom="0.74803149606299213" header="0.31496062992125984" footer="0.31496062992125984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Windows 사용자</cp:lastModifiedBy>
  <cp:lastPrinted>2021-04-09T04:55:09Z</cp:lastPrinted>
  <dcterms:created xsi:type="dcterms:W3CDTF">2021-03-17T05:11:12Z</dcterms:created>
  <dcterms:modified xsi:type="dcterms:W3CDTF">2021-05-28T01:53:15Z</dcterms:modified>
</cp:coreProperties>
</file>